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212" windowHeight="5688"/>
  </bookViews>
  <sheets>
    <sheet name="12-18 лет" sheetId="2" r:id="rId1"/>
  </sheets>
  <calcPr calcId="162913"/>
</workbook>
</file>

<file path=xl/calcChain.xml><?xml version="1.0" encoding="utf-8"?>
<calcChain xmlns="http://schemas.openxmlformats.org/spreadsheetml/2006/main">
  <c r="F233" i="2" l="1"/>
  <c r="G233" i="2"/>
  <c r="H233" i="2"/>
  <c r="I233" i="2"/>
  <c r="J233" i="2"/>
  <c r="F232" i="2"/>
  <c r="G232" i="2"/>
  <c r="H232" i="2"/>
  <c r="I232" i="2"/>
  <c r="J232" i="2"/>
  <c r="G173" i="2"/>
  <c r="H173" i="2"/>
  <c r="I173" i="2"/>
  <c r="J173" i="2"/>
  <c r="F292" i="2"/>
  <c r="G292" i="2"/>
  <c r="H292" i="2"/>
  <c r="I292" i="2"/>
  <c r="F279" i="2"/>
  <c r="G279" i="2"/>
  <c r="H279" i="2"/>
  <c r="I279" i="2"/>
  <c r="J279" i="2"/>
  <c r="F271" i="2"/>
  <c r="G271" i="2"/>
  <c r="H271" i="2"/>
  <c r="I271" i="2"/>
  <c r="J271" i="2"/>
  <c r="F270" i="2"/>
  <c r="G270" i="2"/>
  <c r="H270" i="2"/>
  <c r="I270" i="2"/>
  <c r="J270" i="2"/>
  <c r="K270" i="2"/>
  <c r="F260" i="2"/>
  <c r="G260" i="2"/>
  <c r="H260" i="2"/>
  <c r="I260" i="2"/>
  <c r="J260" i="2"/>
  <c r="F252" i="2"/>
  <c r="G252" i="2"/>
  <c r="H252" i="2"/>
  <c r="I252" i="2"/>
  <c r="J252" i="2"/>
  <c r="F251" i="2"/>
  <c r="G251" i="2"/>
  <c r="H251" i="2"/>
  <c r="I251" i="2"/>
  <c r="J251" i="2"/>
  <c r="F241" i="2"/>
  <c r="G241" i="2"/>
  <c r="H241" i="2"/>
  <c r="I241" i="2"/>
  <c r="J241" i="2"/>
  <c r="F222" i="2" l="1"/>
  <c r="G222" i="2"/>
  <c r="H222" i="2"/>
  <c r="I222" i="2"/>
  <c r="J222" i="2"/>
  <c r="F214" i="2" l="1"/>
  <c r="F213" i="2"/>
  <c r="G213" i="2"/>
  <c r="G214" i="2" s="1"/>
  <c r="H213" i="2"/>
  <c r="H214" i="2" s="1"/>
  <c r="I213" i="2"/>
  <c r="I214" i="2" s="1"/>
  <c r="J213" i="2"/>
  <c r="J214" i="2" s="1"/>
  <c r="F203" i="2"/>
  <c r="G203" i="2"/>
  <c r="H203" i="2"/>
  <c r="I203" i="2"/>
  <c r="J203" i="2"/>
  <c r="I194" i="2"/>
  <c r="B290" i="2" l="1"/>
  <c r="A290" i="2"/>
  <c r="J289" i="2"/>
  <c r="I289" i="2"/>
  <c r="H289" i="2"/>
  <c r="G289" i="2"/>
  <c r="F289" i="2"/>
  <c r="B280" i="2"/>
  <c r="A280" i="2"/>
  <c r="B271" i="2"/>
  <c r="A271" i="2"/>
  <c r="B261" i="2"/>
  <c r="A261" i="2"/>
  <c r="B252" i="2"/>
  <c r="A252" i="2"/>
  <c r="B242" i="2"/>
  <c r="A242" i="2"/>
  <c r="B233" i="2"/>
  <c r="A233" i="2"/>
  <c r="B223" i="2"/>
  <c r="A223" i="2"/>
  <c r="B214" i="2"/>
  <c r="A214" i="2"/>
  <c r="B204" i="2"/>
  <c r="A204" i="2"/>
  <c r="H290" i="2" l="1"/>
  <c r="F290" i="2"/>
  <c r="J290" i="2"/>
  <c r="J292" i="2" s="1"/>
  <c r="I290" i="2"/>
  <c r="G290" i="2"/>
  <c r="B195" i="2"/>
  <c r="A195" i="2"/>
  <c r="J194" i="2"/>
  <c r="H194" i="2"/>
  <c r="G194" i="2"/>
  <c r="F194" i="2"/>
  <c r="B185" i="2"/>
  <c r="A185" i="2"/>
  <c r="B176" i="2"/>
  <c r="A176" i="2"/>
  <c r="B166" i="2"/>
  <c r="A166" i="2"/>
  <c r="B157" i="2"/>
  <c r="A157" i="2"/>
  <c r="B147" i="2"/>
  <c r="A147" i="2"/>
  <c r="B138" i="2"/>
  <c r="A138" i="2"/>
  <c r="B128" i="2"/>
  <c r="A128" i="2"/>
  <c r="B119" i="2"/>
  <c r="A119" i="2"/>
  <c r="B109" i="2"/>
  <c r="A109" i="2"/>
  <c r="B100" i="2"/>
  <c r="A100" i="2"/>
  <c r="B90" i="2"/>
  <c r="A90" i="2"/>
  <c r="B81" i="2"/>
  <c r="A81" i="2"/>
  <c r="B71" i="2"/>
  <c r="A71" i="2"/>
  <c r="B62" i="2"/>
  <c r="A62" i="2"/>
  <c r="B52" i="2"/>
  <c r="A52" i="2"/>
  <c r="B43" i="2"/>
  <c r="A43" i="2"/>
  <c r="B33" i="2"/>
  <c r="A33" i="2"/>
  <c r="B24" i="2"/>
  <c r="A24" i="2"/>
  <c r="B14" i="2"/>
  <c r="A14" i="2"/>
  <c r="I195" i="2" l="1"/>
  <c r="F195" i="2"/>
  <c r="J195" i="2"/>
  <c r="H195" i="2"/>
  <c r="G195" i="2"/>
  <c r="I291" i="2" l="1"/>
  <c r="H291" i="2"/>
  <c r="F291" i="2"/>
  <c r="G291" i="2"/>
  <c r="J291" i="2"/>
</calcChain>
</file>

<file path=xl/sharedStrings.xml><?xml version="1.0" encoding="utf-8"?>
<sst xmlns="http://schemas.openxmlformats.org/spreadsheetml/2006/main" count="511" uniqueCount="121">
  <si>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</si>
  <si>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</si>
  <si>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</si>
  <si>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</si>
  <si>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</si>
  <si>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</si>
  <si>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</si>
  <si>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</si>
  <si>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</si>
  <si>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</si>
  <si>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</si>
  <si>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</si>
  <si>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</si>
  <si>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</si>
  <si>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</si>
  <si>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</si>
  <si>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</si>
  <si>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</si>
  <si>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</si>
  <si>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</si>
  <si>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</si>
  <si>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</si>
  <si>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</si>
  <si>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</si>
  <si>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</si>
  <si>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</si>
  <si>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</si>
  <si>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</si>
  <si>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</si>
  <si>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</si>
  <si>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</si>
  <si>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</si>
  <si>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</si>
  <si>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</si>
  <si>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</si>
  <si>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</si>
  <si>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</si>
  <si>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</si>
  <si>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 витаминизированный</t>
  </si>
  <si>
    <t>директор</t>
  </si>
  <si>
    <t>Шпильчак Р.Я</t>
  </si>
  <si>
    <t>каша гречневая рассыпчатая</t>
  </si>
  <si>
    <t>чай с сахаром</t>
  </si>
  <si>
    <t>макаронные изделия отварные</t>
  </si>
  <si>
    <t>пюре картофельное</t>
  </si>
  <si>
    <t>кофейный напиток с молоком</t>
  </si>
  <si>
    <t>жаркое по-домашнему</t>
  </si>
  <si>
    <t>МАОУ СОШ № 9</t>
  </si>
  <si>
    <t xml:space="preserve">каша рисовая молочная вязкая  с маслом сливочным </t>
  </si>
  <si>
    <t xml:space="preserve">чай с сахаром </t>
  </si>
  <si>
    <t>кисломолочная пищевая продукция</t>
  </si>
  <si>
    <t>котлеты, биточки, шницели</t>
  </si>
  <si>
    <t>каша "Дружба"</t>
  </si>
  <si>
    <t>борщ из свежей капусты с картофелем</t>
  </si>
  <si>
    <t>запеканка картофельная с мясом куры</t>
  </si>
  <si>
    <t>суфле из мяса кур с рисом</t>
  </si>
  <si>
    <t>суп картофельный с крупой</t>
  </si>
  <si>
    <t>картофель в молоке</t>
  </si>
  <si>
    <t>рулет с луком и яйцом</t>
  </si>
  <si>
    <t>капуста тушеная свежая</t>
  </si>
  <si>
    <t xml:space="preserve">каша пшенная молочная </t>
  </si>
  <si>
    <t>кондитерское изделие</t>
  </si>
  <si>
    <t>суп крестьянский с крупой</t>
  </si>
  <si>
    <t>котлета "Детская" из мяса кур</t>
  </si>
  <si>
    <t>рис с овощами</t>
  </si>
  <si>
    <t>какао с молоком</t>
  </si>
  <si>
    <t>икра овощная</t>
  </si>
  <si>
    <t>суп картофельный с мясными фрикадельками</t>
  </si>
  <si>
    <t>запеканка творожная</t>
  </si>
  <si>
    <t>птица отварная</t>
  </si>
  <si>
    <t>суп картофельный с рыбными консервами</t>
  </si>
  <si>
    <t xml:space="preserve">макаронные изделия отварные </t>
  </si>
  <si>
    <t>рассольник ленинградский</t>
  </si>
  <si>
    <t>суфле из печени с рисом</t>
  </si>
  <si>
    <t>щи из свежей капусты с мясом птицы и сметаной</t>
  </si>
  <si>
    <t>суп-лапша домашняя</t>
  </si>
  <si>
    <t>суфле Рыбка с рисом</t>
  </si>
  <si>
    <t>напиток каркаде</t>
  </si>
  <si>
    <t>плов из курицы</t>
  </si>
  <si>
    <t>каша рисовая рассыпчатая</t>
  </si>
  <si>
    <t>б/н</t>
  </si>
  <si>
    <t>творожный пудинг яблочный (запеченный)</t>
  </si>
  <si>
    <t>яйцо вареное</t>
  </si>
  <si>
    <t>бутерброд с маслом и сыром</t>
  </si>
  <si>
    <t>омлет натуральный с маслом</t>
  </si>
  <si>
    <t xml:space="preserve">кисломолочная пищевая продукция </t>
  </si>
  <si>
    <t>салат из свеклы с сыром</t>
  </si>
  <si>
    <t>тефтели мясные с соусом томатным</t>
  </si>
  <si>
    <t>котлета "Дружба" с соусом молочным</t>
  </si>
  <si>
    <t>салат из моркови с яблоками и курагой</t>
  </si>
  <si>
    <t>котлеты рубленые из птицы с соусом молочным</t>
  </si>
  <si>
    <t>фрикадельки мясные с соусом</t>
  </si>
  <si>
    <t>сок (порционно)</t>
  </si>
  <si>
    <t>12-18 лет</t>
  </si>
  <si>
    <t xml:space="preserve">компот из изюма </t>
  </si>
  <si>
    <t xml:space="preserve">компот из свежих фруктов </t>
  </si>
  <si>
    <t>кисель витаминизированный из концентрата "Витошка"</t>
  </si>
  <si>
    <t>фрукт</t>
  </si>
  <si>
    <t>зразы "Верх-Исетские" + соус сметанный</t>
  </si>
  <si>
    <t>217/600</t>
  </si>
  <si>
    <t>напиток из кураги</t>
  </si>
  <si>
    <t>бигус (капуста тушенная с мясом)</t>
  </si>
  <si>
    <t xml:space="preserve">компот из сухофруктов </t>
  </si>
  <si>
    <t>зразы "Верх-Исетские"+соус сметанный</t>
  </si>
  <si>
    <t>борщ из свежей капусты со сметаной и мясом цыплят</t>
  </si>
  <si>
    <t>котлета "Школьная " с соусом томатным</t>
  </si>
  <si>
    <t xml:space="preserve">кондитерское изделие </t>
  </si>
  <si>
    <t>гуляш</t>
  </si>
  <si>
    <t>гороховое пюре</t>
  </si>
  <si>
    <t>компот из свежих яблок</t>
  </si>
  <si>
    <t>котлета "Детская" из мяса кур с соусом молочным</t>
  </si>
  <si>
    <t>колбаски по-домашнему</t>
  </si>
  <si>
    <t>кофейный напиток на молоке</t>
  </si>
  <si>
    <t>суп картофельный с бобовыми</t>
  </si>
  <si>
    <t>кисломолочная продукция</t>
  </si>
  <si>
    <t>фрукт или сок порционно</t>
  </si>
  <si>
    <t>хлеб пшеничный витаминизированный</t>
  </si>
  <si>
    <t>салат из белокочанной капусты</t>
  </si>
  <si>
    <t>салат из белокочанной капусты и свеклы</t>
  </si>
  <si>
    <t>хлеб пшеничныйвитаминизированный</t>
  </si>
  <si>
    <t>салат из белокочанной капусты моркови и кукурузы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</si>
</sst>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tabSelected="1" zoomScale="120" zoomScaleNormal="120" workbookViewId="0">
      <pane xSplit="4" ySplit="5" topLeftCell="E258" activePane="bottomRight" state="frozen"/>
      <selection pane="topRight" activeCell="E1" sqref="E1"/>
      <selection pane="bottomLeft" activeCell="A6" sqref="A6"/>
      <selection pane="bottomRight" activeCell="E288" sqref="E2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58" customWidth="1"/>
    <col min="12" max="16384" width="9.109375" style="2"/>
  </cols>
  <sheetData>
    <row r="1" spans="1:12" ht="14.4" x14ac:dyDescent="0.3">
      <c r="A1" s="1" t="s">
        <v>7</v>
      </c>
      <c r="C1" s="71" t="s">
        <v>47</v>
      </c>
      <c r="D1" s="72"/>
      <c r="E1" s="72"/>
      <c r="F1" s="12" t="s">
        <v>15</v>
      </c>
      <c r="G1" s="2" t="s">
        <v>16</v>
      </c>
      <c r="H1" s="73" t="s">
        <v>39</v>
      </c>
      <c r="I1" s="73"/>
      <c r="J1" s="73"/>
      <c r="K1" s="73"/>
    </row>
    <row r="2" spans="1:12" ht="17.399999999999999" x14ac:dyDescent="0.25">
      <c r="A2" s="35" t="s">
        <v>6</v>
      </c>
      <c r="C2" s="2"/>
      <c r="G2" s="2" t="s">
        <v>17</v>
      </c>
      <c r="H2" s="73" t="s">
        <v>40</v>
      </c>
      <c r="I2" s="73"/>
      <c r="J2" s="73"/>
      <c r="K2" s="73"/>
    </row>
    <row r="3" spans="1:12" ht="17.25" customHeight="1" x14ac:dyDescent="0.25">
      <c r="A3" s="4" t="s">
        <v>8</v>
      </c>
      <c r="C3" s="2"/>
      <c r="D3" s="3"/>
      <c r="E3" s="38" t="s">
        <v>93</v>
      </c>
      <c r="G3" s="2" t="s">
        <v>18</v>
      </c>
      <c r="H3" s="48">
        <v>1</v>
      </c>
      <c r="I3" s="48">
        <v>9</v>
      </c>
      <c r="J3" s="49">
        <v>2025</v>
      </c>
      <c r="K3" s="57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0" t="s">
        <v>48</v>
      </c>
      <c r="F6" s="40">
        <v>260</v>
      </c>
      <c r="G6" s="40">
        <v>7.2</v>
      </c>
      <c r="H6" s="40">
        <v>10</v>
      </c>
      <c r="I6" s="40">
        <v>50.1</v>
      </c>
      <c r="J6" s="40">
        <v>321</v>
      </c>
      <c r="K6" s="41">
        <v>500</v>
      </c>
      <c r="L6" s="40"/>
    </row>
    <row r="7" spans="1:12" ht="14.4" x14ac:dyDescent="0.3">
      <c r="A7" s="23"/>
      <c r="B7" s="15"/>
      <c r="C7" s="11"/>
      <c r="D7" s="6"/>
      <c r="E7" s="51" t="s">
        <v>82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63</v>
      </c>
      <c r="K7" s="44">
        <v>803</v>
      </c>
      <c r="L7" s="43"/>
    </row>
    <row r="8" spans="1:12" ht="14.4" x14ac:dyDescent="0.3">
      <c r="A8" s="23"/>
      <c r="B8" s="15"/>
      <c r="C8" s="11"/>
      <c r="D8" s="7" t="s">
        <v>21</v>
      </c>
      <c r="E8" s="51" t="s">
        <v>49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400</v>
      </c>
      <c r="L8" s="43"/>
    </row>
    <row r="9" spans="1:12" ht="14.4" x14ac:dyDescent="0.3">
      <c r="A9" s="23"/>
      <c r="B9" s="15"/>
      <c r="C9" s="11"/>
      <c r="D9" s="7" t="s">
        <v>22</v>
      </c>
      <c r="E9" s="74" t="s">
        <v>38</v>
      </c>
      <c r="F9" s="43">
        <v>20</v>
      </c>
      <c r="G9" s="43">
        <v>1.66</v>
      </c>
      <c r="H9" s="43">
        <v>0.3</v>
      </c>
      <c r="I9" s="43">
        <v>9.6</v>
      </c>
      <c r="J9" s="43">
        <v>54.3</v>
      </c>
      <c r="K9" s="44" t="s">
        <v>80</v>
      </c>
      <c r="L9" s="43"/>
    </row>
    <row r="10" spans="1:12" ht="14.4" x14ac:dyDescent="0.3">
      <c r="A10" s="23"/>
      <c r="B10" s="15"/>
      <c r="C10" s="11"/>
      <c r="D10" s="7" t="s">
        <v>23</v>
      </c>
      <c r="E10" s="51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51" t="s">
        <v>83</v>
      </c>
      <c r="F11" s="43">
        <v>60</v>
      </c>
      <c r="G11" s="43">
        <v>9.1999999999999993</v>
      </c>
      <c r="H11" s="43">
        <v>11.6</v>
      </c>
      <c r="I11" s="43">
        <v>24.2</v>
      </c>
      <c r="J11" s="43">
        <v>242</v>
      </c>
      <c r="K11" s="44">
        <v>800</v>
      </c>
      <c r="L11" s="43"/>
    </row>
    <row r="12" spans="1:12" ht="14.4" x14ac:dyDescent="0.3">
      <c r="A12" s="23"/>
      <c r="B12" s="15"/>
      <c r="C12" s="11"/>
      <c r="D12" s="6"/>
      <c r="E12" s="51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v>580</v>
      </c>
      <c r="G13" s="19">
        <v>23.24</v>
      </c>
      <c r="H13" s="19">
        <v>26.5</v>
      </c>
      <c r="I13" s="19">
        <v>93.28</v>
      </c>
      <c r="J13" s="19">
        <v>715.3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2" t="s">
        <v>50</v>
      </c>
      <c r="F14" s="43">
        <v>100</v>
      </c>
      <c r="G14" s="43">
        <v>1.05</v>
      </c>
      <c r="H14" s="43">
        <v>15.07</v>
      </c>
      <c r="I14" s="43">
        <v>5.77</v>
      </c>
      <c r="J14" s="43">
        <v>103</v>
      </c>
      <c r="K14" s="59">
        <v>709</v>
      </c>
      <c r="L14" s="43"/>
    </row>
    <row r="15" spans="1:12" ht="14.4" x14ac:dyDescent="0.3">
      <c r="A15" s="23"/>
      <c r="B15" s="15"/>
      <c r="C15" s="11"/>
      <c r="D15" s="7" t="s">
        <v>26</v>
      </c>
      <c r="E15" s="61" t="s">
        <v>113</v>
      </c>
      <c r="F15" s="43">
        <v>250</v>
      </c>
      <c r="G15" s="43">
        <v>9.56</v>
      </c>
      <c r="H15" s="43">
        <v>7.3</v>
      </c>
      <c r="I15" s="43">
        <v>22.3</v>
      </c>
      <c r="J15" s="43">
        <v>188.6</v>
      </c>
      <c r="K15" s="60">
        <v>100</v>
      </c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84</v>
      </c>
      <c r="F16" s="43">
        <v>183</v>
      </c>
      <c r="G16" s="43">
        <v>18.3</v>
      </c>
      <c r="H16" s="43">
        <v>30.54</v>
      </c>
      <c r="I16" s="43">
        <v>3.47</v>
      </c>
      <c r="J16" s="43">
        <v>364.17</v>
      </c>
      <c r="K16" s="60">
        <v>200</v>
      </c>
      <c r="L16" s="43"/>
    </row>
    <row r="17" spans="1:12" ht="14.4" x14ac:dyDescent="0.3">
      <c r="A17" s="23"/>
      <c r="B17" s="15"/>
      <c r="C17" s="11"/>
      <c r="D17" s="7" t="s">
        <v>28</v>
      </c>
      <c r="E17" s="51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62" t="s">
        <v>94</v>
      </c>
      <c r="F18" s="43">
        <v>200</v>
      </c>
      <c r="G18" s="43">
        <v>0.01</v>
      </c>
      <c r="H18" s="43">
        <v>0</v>
      </c>
      <c r="I18" s="43">
        <v>24.2</v>
      </c>
      <c r="J18" s="43">
        <v>200</v>
      </c>
      <c r="K18" s="44">
        <v>401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116</v>
      </c>
      <c r="F19" s="43">
        <v>40</v>
      </c>
      <c r="G19" s="43">
        <v>5.08</v>
      </c>
      <c r="H19" s="43">
        <v>0.8</v>
      </c>
      <c r="I19" s="43">
        <v>22.16</v>
      </c>
      <c r="J19" s="43">
        <v>120.6</v>
      </c>
      <c r="K19" s="55" t="s">
        <v>80</v>
      </c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38</v>
      </c>
      <c r="F20" s="43">
        <v>40</v>
      </c>
      <c r="G20" s="43">
        <v>2.4900000000000002</v>
      </c>
      <c r="H20" s="43">
        <v>0.45</v>
      </c>
      <c r="I20" s="43">
        <v>14.4</v>
      </c>
      <c r="J20" s="43">
        <v>81.45</v>
      </c>
      <c r="K20" s="55" t="s">
        <v>80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v>813</v>
      </c>
      <c r="G23" s="19">
        <v>36.49</v>
      </c>
      <c r="H23" s="19">
        <v>54.16</v>
      </c>
      <c r="I23" s="19">
        <v>92.3</v>
      </c>
      <c r="J23" s="19">
        <v>1057.82</v>
      </c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v>1393</v>
      </c>
      <c r="G24" s="32">
        <v>59.73</v>
      </c>
      <c r="H24" s="32">
        <v>80.66</v>
      </c>
      <c r="I24" s="32">
        <v>185.58</v>
      </c>
      <c r="J24" s="32">
        <v>1773.12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50" t="s">
        <v>46</v>
      </c>
      <c r="F25" s="40">
        <v>300</v>
      </c>
      <c r="G25" s="40">
        <v>25.71</v>
      </c>
      <c r="H25" s="40">
        <v>13.71</v>
      </c>
      <c r="I25" s="40">
        <v>30.3</v>
      </c>
      <c r="J25" s="40">
        <v>347.91</v>
      </c>
      <c r="K25" s="41">
        <v>227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61" t="s">
        <v>95</v>
      </c>
      <c r="F27" s="43">
        <v>200</v>
      </c>
      <c r="G27" s="43">
        <v>0.2</v>
      </c>
      <c r="H27" s="43">
        <v>0</v>
      </c>
      <c r="I27" s="43">
        <v>35.799999999999997</v>
      </c>
      <c r="J27" s="43">
        <v>142</v>
      </c>
      <c r="K27" s="44">
        <v>402</v>
      </c>
      <c r="L27" s="43"/>
    </row>
    <row r="28" spans="1:12" ht="14.4" x14ac:dyDescent="0.3">
      <c r="A28" s="14"/>
      <c r="B28" s="15"/>
      <c r="C28" s="11"/>
      <c r="D28" s="7" t="s">
        <v>22</v>
      </c>
      <c r="E28" s="74" t="s">
        <v>38</v>
      </c>
      <c r="F28" s="43">
        <v>40</v>
      </c>
      <c r="G28" s="43">
        <v>2.4900000000000002</v>
      </c>
      <c r="H28" s="43">
        <v>0.45</v>
      </c>
      <c r="I28" s="43">
        <v>14.4</v>
      </c>
      <c r="J28" s="43">
        <v>81.45</v>
      </c>
      <c r="K28" s="55" t="s">
        <v>80</v>
      </c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74" t="s">
        <v>116</v>
      </c>
      <c r="F30" s="43">
        <v>40</v>
      </c>
      <c r="G30" s="43">
        <v>3.81</v>
      </c>
      <c r="H30" s="43">
        <v>0.6</v>
      </c>
      <c r="I30" s="43">
        <v>16.62</v>
      </c>
      <c r="J30" s="43">
        <v>90.42</v>
      </c>
      <c r="K30" s="55" t="s">
        <v>80</v>
      </c>
      <c r="L30" s="43"/>
    </row>
    <row r="31" spans="1:12" ht="15" thickBot="1" x14ac:dyDescent="0.35">
      <c r="A31" s="14"/>
      <c r="B31" s="15"/>
      <c r="C31" s="11"/>
      <c r="D31" s="6"/>
      <c r="E31" s="54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v>580</v>
      </c>
      <c r="G32" s="19">
        <v>32.21</v>
      </c>
      <c r="H32" s="19">
        <v>14.76</v>
      </c>
      <c r="I32" s="19">
        <v>97.12</v>
      </c>
      <c r="J32" s="19">
        <v>661.78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2" t="s">
        <v>86</v>
      </c>
      <c r="F33" s="43">
        <v>100</v>
      </c>
      <c r="G33" s="43">
        <v>1.33</v>
      </c>
      <c r="H33" s="43">
        <v>2.33</v>
      </c>
      <c r="I33" s="43">
        <v>7.17</v>
      </c>
      <c r="J33" s="43">
        <v>55</v>
      </c>
      <c r="K33" s="44">
        <v>700</v>
      </c>
      <c r="L33" s="43"/>
    </row>
    <row r="34" spans="1:12" ht="14.4" x14ac:dyDescent="0.3">
      <c r="A34" s="14"/>
      <c r="B34" s="15"/>
      <c r="C34" s="11"/>
      <c r="D34" s="7" t="s">
        <v>26</v>
      </c>
      <c r="E34" s="56" t="s">
        <v>74</v>
      </c>
      <c r="F34" s="43">
        <v>250</v>
      </c>
      <c r="G34" s="43">
        <v>1.53</v>
      </c>
      <c r="H34" s="43">
        <v>4.93</v>
      </c>
      <c r="I34" s="43">
        <v>7.46</v>
      </c>
      <c r="J34" s="43">
        <v>103.73</v>
      </c>
      <c r="K34" s="44">
        <v>101</v>
      </c>
      <c r="L34" s="43"/>
    </row>
    <row r="35" spans="1:12" ht="14.4" x14ac:dyDescent="0.3">
      <c r="A35" s="14"/>
      <c r="B35" s="15"/>
      <c r="C35" s="11"/>
      <c r="D35" s="7" t="s">
        <v>27</v>
      </c>
      <c r="E35" s="51" t="s">
        <v>51</v>
      </c>
      <c r="F35" s="43">
        <v>100</v>
      </c>
      <c r="G35" s="43">
        <v>10.199999999999999</v>
      </c>
      <c r="H35" s="43">
        <v>11.7</v>
      </c>
      <c r="I35" s="43">
        <v>8.1999999999999993</v>
      </c>
      <c r="J35" s="43">
        <v>179</v>
      </c>
      <c r="K35" s="44">
        <v>221</v>
      </c>
      <c r="L35" s="43"/>
    </row>
    <row r="36" spans="1:12" ht="14.4" x14ac:dyDescent="0.3">
      <c r="A36" s="14"/>
      <c r="B36" s="15"/>
      <c r="C36" s="11"/>
      <c r="D36" s="7" t="s">
        <v>28</v>
      </c>
      <c r="E36" s="51" t="s">
        <v>43</v>
      </c>
      <c r="F36" s="43">
        <v>180</v>
      </c>
      <c r="G36" s="43">
        <v>6.12</v>
      </c>
      <c r="H36" s="43">
        <v>10.98</v>
      </c>
      <c r="I36" s="43">
        <v>41.04</v>
      </c>
      <c r="J36" s="43">
        <v>293.39999999999998</v>
      </c>
      <c r="K36" s="44">
        <v>300</v>
      </c>
      <c r="L36" s="43"/>
    </row>
    <row r="37" spans="1:12" ht="14.4" x14ac:dyDescent="0.3">
      <c r="A37" s="14"/>
      <c r="B37" s="15"/>
      <c r="C37" s="11"/>
      <c r="D37" s="7" t="s">
        <v>29</v>
      </c>
      <c r="E37" s="62" t="s">
        <v>96</v>
      </c>
      <c r="F37" s="43">
        <v>200</v>
      </c>
      <c r="G37" s="43">
        <v>0.24</v>
      </c>
      <c r="H37" s="43">
        <v>0.14399999999999999</v>
      </c>
      <c r="I37" s="43">
        <v>30.42</v>
      </c>
      <c r="J37" s="43">
        <v>116.86</v>
      </c>
      <c r="K37" s="44">
        <v>403</v>
      </c>
      <c r="L37" s="43"/>
    </row>
    <row r="38" spans="1:12" ht="14.4" x14ac:dyDescent="0.3">
      <c r="A38" s="14"/>
      <c r="B38" s="15"/>
      <c r="C38" s="11"/>
      <c r="D38" s="7" t="s">
        <v>30</v>
      </c>
      <c r="E38" s="74" t="s">
        <v>116</v>
      </c>
      <c r="F38" s="43">
        <v>20</v>
      </c>
      <c r="G38" s="43">
        <v>2.54</v>
      </c>
      <c r="H38" s="43">
        <v>0.4</v>
      </c>
      <c r="I38" s="43">
        <v>11.08</v>
      </c>
      <c r="J38" s="43">
        <v>60.3</v>
      </c>
      <c r="K38" s="55" t="s">
        <v>80</v>
      </c>
      <c r="L38" s="43"/>
    </row>
    <row r="39" spans="1:12" ht="14.4" x14ac:dyDescent="0.3">
      <c r="A39" s="14"/>
      <c r="B39" s="15"/>
      <c r="C39" s="11"/>
      <c r="D39" s="7" t="s">
        <v>31</v>
      </c>
      <c r="E39" s="74" t="s">
        <v>38</v>
      </c>
      <c r="F39" s="43">
        <v>20</v>
      </c>
      <c r="G39" s="43">
        <v>1.66</v>
      </c>
      <c r="H39" s="43">
        <v>0.3</v>
      </c>
      <c r="I39" s="43">
        <v>9.6</v>
      </c>
      <c r="J39" s="43">
        <v>54.3</v>
      </c>
      <c r="K39" s="55" t="s">
        <v>80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v>870</v>
      </c>
      <c r="G42" s="19">
        <v>23.62</v>
      </c>
      <c r="H42" s="19">
        <v>30.783999999999999</v>
      </c>
      <c r="I42" s="19">
        <v>114.97</v>
      </c>
      <c r="J42" s="19">
        <v>862.59</v>
      </c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v>1450</v>
      </c>
      <c r="G43" s="32">
        <v>55.83</v>
      </c>
      <c r="H43" s="32">
        <v>45.543999999999997</v>
      </c>
      <c r="I43" s="32">
        <v>212.09</v>
      </c>
      <c r="J43" s="32">
        <v>1524.37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0" t="s">
        <v>78</v>
      </c>
      <c r="F44" s="40">
        <v>270</v>
      </c>
      <c r="G44" s="40">
        <v>22.5</v>
      </c>
      <c r="H44" s="40">
        <v>34.200000000000003</v>
      </c>
      <c r="I44" s="40">
        <v>47.2</v>
      </c>
      <c r="J44" s="40">
        <v>528.12</v>
      </c>
      <c r="K44" s="41">
        <v>228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51" t="s">
        <v>45</v>
      </c>
      <c r="F46" s="43">
        <v>200</v>
      </c>
      <c r="G46" s="43">
        <v>3.78</v>
      </c>
      <c r="H46" s="43">
        <v>25.77</v>
      </c>
      <c r="I46" s="43">
        <v>25.77</v>
      </c>
      <c r="J46" s="43">
        <v>149.32</v>
      </c>
      <c r="K46" s="44">
        <v>404</v>
      </c>
      <c r="L46" s="43"/>
    </row>
    <row r="47" spans="1:12" ht="14.4" x14ac:dyDescent="0.3">
      <c r="A47" s="23"/>
      <c r="B47" s="15"/>
      <c r="C47" s="11"/>
      <c r="D47" s="7" t="s">
        <v>22</v>
      </c>
      <c r="E47" s="74" t="s">
        <v>38</v>
      </c>
      <c r="F47" s="43">
        <v>40</v>
      </c>
      <c r="G47" s="43">
        <v>3.32</v>
      </c>
      <c r="H47" s="43">
        <v>0.6</v>
      </c>
      <c r="I47" s="43">
        <v>19.2</v>
      </c>
      <c r="J47" s="43">
        <v>108.6</v>
      </c>
      <c r="K47" s="55" t="s">
        <v>80</v>
      </c>
      <c r="L47" s="43"/>
    </row>
    <row r="48" spans="1:12" ht="14.4" x14ac:dyDescent="0.3">
      <c r="A48" s="23"/>
      <c r="B48" s="15"/>
      <c r="C48" s="11"/>
      <c r="D48" s="7" t="s">
        <v>23</v>
      </c>
      <c r="E48" s="42" t="s">
        <v>97</v>
      </c>
      <c r="F48" s="43">
        <v>100</v>
      </c>
      <c r="G48" s="43">
        <v>0.4</v>
      </c>
      <c r="H48" s="43">
        <v>0</v>
      </c>
      <c r="I48" s="43">
        <v>9.6</v>
      </c>
      <c r="J48" s="43">
        <v>40</v>
      </c>
      <c r="K48" s="44" t="s">
        <v>80</v>
      </c>
      <c r="L48" s="43"/>
    </row>
    <row r="49" spans="1:12" ht="14.4" x14ac:dyDescent="0.3">
      <c r="A49" s="23"/>
      <c r="B49" s="15"/>
      <c r="C49" s="11"/>
      <c r="D49" s="6"/>
      <c r="E49" s="51"/>
      <c r="F49" s="43"/>
      <c r="G49" s="43"/>
      <c r="H49" s="43"/>
      <c r="I49" s="43"/>
      <c r="J49" s="43"/>
      <c r="K49" s="55"/>
      <c r="L49" s="43"/>
    </row>
    <row r="50" spans="1:12" ht="15" thickBot="1" x14ac:dyDescent="0.35">
      <c r="A50" s="23"/>
      <c r="B50" s="15"/>
      <c r="C50" s="11"/>
      <c r="D50" s="6"/>
      <c r="E50" s="75" t="s">
        <v>116</v>
      </c>
      <c r="F50" s="43">
        <v>40</v>
      </c>
      <c r="G50" s="43">
        <v>5.08</v>
      </c>
      <c r="H50" s="43">
        <v>0.8</v>
      </c>
      <c r="I50" s="43">
        <v>22.16</v>
      </c>
      <c r="J50" s="43">
        <v>120.6</v>
      </c>
      <c r="K50" s="44" t="s">
        <v>80</v>
      </c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v>650</v>
      </c>
      <c r="G51" s="19">
        <v>34.68</v>
      </c>
      <c r="H51" s="19">
        <v>61.37</v>
      </c>
      <c r="I51" s="19">
        <v>114.33</v>
      </c>
      <c r="J51" s="19">
        <v>906.64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2" t="s">
        <v>85</v>
      </c>
      <c r="F52" s="43">
        <v>100</v>
      </c>
      <c r="G52" s="43">
        <v>2.8</v>
      </c>
      <c r="H52" s="43">
        <v>2.4</v>
      </c>
      <c r="I52" s="43">
        <v>15.92</v>
      </c>
      <c r="J52" s="43">
        <v>92</v>
      </c>
      <c r="K52" s="44" t="s">
        <v>80</v>
      </c>
      <c r="L52" s="43"/>
    </row>
    <row r="53" spans="1:12" ht="14.4" x14ac:dyDescent="0.3">
      <c r="A53" s="23"/>
      <c r="B53" s="15"/>
      <c r="C53" s="11"/>
      <c r="D53" s="7" t="s">
        <v>26</v>
      </c>
      <c r="E53" s="51" t="s">
        <v>53</v>
      </c>
      <c r="F53" s="43">
        <v>250</v>
      </c>
      <c r="G53" s="43">
        <v>1.53</v>
      </c>
      <c r="H53" s="43">
        <v>4.49</v>
      </c>
      <c r="I53" s="43">
        <v>10.31</v>
      </c>
      <c r="J53" s="43">
        <v>110.09</v>
      </c>
      <c r="K53" s="44">
        <v>102</v>
      </c>
      <c r="L53" s="43"/>
    </row>
    <row r="54" spans="1:12" ht="14.4" x14ac:dyDescent="0.3">
      <c r="A54" s="23"/>
      <c r="B54" s="15"/>
      <c r="C54" s="11"/>
      <c r="D54" s="7" t="s">
        <v>27</v>
      </c>
      <c r="E54" s="51" t="s">
        <v>54</v>
      </c>
      <c r="F54" s="43">
        <v>230</v>
      </c>
      <c r="G54" s="43">
        <v>21.45</v>
      </c>
      <c r="H54" s="43">
        <v>24.38</v>
      </c>
      <c r="I54" s="43">
        <v>24.81</v>
      </c>
      <c r="J54" s="43">
        <v>405.73</v>
      </c>
      <c r="K54" s="44">
        <v>203</v>
      </c>
      <c r="L54" s="43"/>
    </row>
    <row r="55" spans="1:12" ht="14.4" x14ac:dyDescent="0.3">
      <c r="A55" s="23"/>
      <c r="B55" s="15"/>
      <c r="C55" s="11"/>
      <c r="D55" s="7" t="s">
        <v>28</v>
      </c>
      <c r="E55" s="51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53" t="s">
        <v>42</v>
      </c>
      <c r="F56" s="43">
        <v>200</v>
      </c>
      <c r="G56" s="43">
        <v>1.4</v>
      </c>
      <c r="H56" s="43">
        <v>1.1000000000000001</v>
      </c>
      <c r="I56" s="43">
        <v>11.3</v>
      </c>
      <c r="J56" s="43">
        <v>59</v>
      </c>
      <c r="K56" s="44">
        <v>410</v>
      </c>
      <c r="L56" s="43"/>
    </row>
    <row r="57" spans="1:12" ht="14.4" x14ac:dyDescent="0.3">
      <c r="A57" s="23"/>
      <c r="B57" s="15"/>
      <c r="C57" s="11"/>
      <c r="D57" s="7" t="s">
        <v>30</v>
      </c>
      <c r="E57" s="74" t="s">
        <v>116</v>
      </c>
      <c r="F57" s="43">
        <v>30</v>
      </c>
      <c r="G57" s="43">
        <v>3.81</v>
      </c>
      <c r="H57" s="43">
        <v>0.6</v>
      </c>
      <c r="I57" s="43">
        <v>16.62</v>
      </c>
      <c r="J57" s="43">
        <v>90.42</v>
      </c>
      <c r="K57" s="55" t="s">
        <v>80</v>
      </c>
      <c r="L57" s="43"/>
    </row>
    <row r="58" spans="1:12" ht="14.4" x14ac:dyDescent="0.3">
      <c r="A58" s="23"/>
      <c r="B58" s="15"/>
      <c r="C58" s="11"/>
      <c r="D58" s="7" t="s">
        <v>31</v>
      </c>
      <c r="E58" s="74" t="s">
        <v>38</v>
      </c>
      <c r="F58" s="43">
        <v>30</v>
      </c>
      <c r="G58" s="43">
        <v>2.4900000000000002</v>
      </c>
      <c r="H58" s="43">
        <v>0.45</v>
      </c>
      <c r="I58" s="43">
        <v>14.4</v>
      </c>
      <c r="J58" s="43">
        <v>81.45</v>
      </c>
      <c r="K58" s="55" t="s">
        <v>80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v>1510</v>
      </c>
      <c r="G62" s="32">
        <v>68.16</v>
      </c>
      <c r="H62" s="32">
        <v>94.79</v>
      </c>
      <c r="I62" s="32">
        <v>207.69</v>
      </c>
      <c r="J62" s="32">
        <v>1745.33</v>
      </c>
      <c r="K62" s="32"/>
      <c r="L62" s="32"/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50" t="s">
        <v>55</v>
      </c>
      <c r="F63" s="40">
        <v>120</v>
      </c>
      <c r="G63" s="40">
        <v>16.943999999999999</v>
      </c>
      <c r="H63" s="40">
        <v>21.89</v>
      </c>
      <c r="I63" s="40">
        <v>1.1399999999999999</v>
      </c>
      <c r="J63" s="40">
        <v>309.82</v>
      </c>
      <c r="K63" s="41">
        <v>204</v>
      </c>
      <c r="L63" s="40"/>
    </row>
    <row r="64" spans="1:12" ht="14.4" x14ac:dyDescent="0.3">
      <c r="A64" s="23"/>
      <c r="B64" s="15"/>
      <c r="C64" s="11"/>
      <c r="D64" s="6"/>
      <c r="E64" s="42" t="s">
        <v>41</v>
      </c>
      <c r="F64" s="43">
        <v>180</v>
      </c>
      <c r="G64" s="43">
        <v>8.6999999999999993</v>
      </c>
      <c r="H64" s="43">
        <v>9.36</v>
      </c>
      <c r="I64" s="43">
        <v>51.12</v>
      </c>
      <c r="J64" s="43">
        <v>279</v>
      </c>
      <c r="K64" s="44">
        <v>301</v>
      </c>
      <c r="L64" s="43"/>
    </row>
    <row r="65" spans="1:12" ht="14.4" x14ac:dyDescent="0.3">
      <c r="A65" s="23"/>
      <c r="B65" s="15"/>
      <c r="C65" s="11"/>
      <c r="D65" s="7" t="s">
        <v>21</v>
      </c>
      <c r="E65" s="53" t="s">
        <v>42</v>
      </c>
      <c r="F65" s="43">
        <v>200</v>
      </c>
      <c r="G65" s="43">
        <v>1.4</v>
      </c>
      <c r="H65" s="43">
        <v>1.1000000000000001</v>
      </c>
      <c r="I65" s="43">
        <v>11.3</v>
      </c>
      <c r="J65" s="43">
        <v>59</v>
      </c>
      <c r="K65" s="44">
        <v>410</v>
      </c>
      <c r="L65" s="43"/>
    </row>
    <row r="66" spans="1:12" ht="14.4" x14ac:dyDescent="0.3">
      <c r="A66" s="23"/>
      <c r="B66" s="15"/>
      <c r="C66" s="11"/>
      <c r="D66" s="7" t="s">
        <v>22</v>
      </c>
      <c r="E66" s="74" t="s">
        <v>116</v>
      </c>
      <c r="F66" s="43">
        <v>40</v>
      </c>
      <c r="G66" s="43">
        <v>3.81</v>
      </c>
      <c r="H66" s="43">
        <v>0.6</v>
      </c>
      <c r="I66" s="43">
        <v>16.62</v>
      </c>
      <c r="J66" s="43">
        <v>90.42</v>
      </c>
      <c r="K66" s="55" t="s">
        <v>80</v>
      </c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74" t="s">
        <v>38</v>
      </c>
      <c r="F68" s="43">
        <v>20</v>
      </c>
      <c r="G68" s="43">
        <v>1.66</v>
      </c>
      <c r="H68" s="43">
        <v>0.3</v>
      </c>
      <c r="I68" s="43">
        <v>9.6</v>
      </c>
      <c r="J68" s="43">
        <v>54.3</v>
      </c>
      <c r="K68" s="55" t="s">
        <v>80</v>
      </c>
      <c r="L68" s="43"/>
    </row>
    <row r="69" spans="1:12" ht="14.4" x14ac:dyDescent="0.3">
      <c r="A69" s="23"/>
      <c r="B69" s="15"/>
      <c r="C69" s="11"/>
      <c r="D69" s="6"/>
      <c r="E69" s="51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v>560</v>
      </c>
      <c r="G70" s="19">
        <v>33.783999999999999</v>
      </c>
      <c r="H70" s="19">
        <v>33.42</v>
      </c>
      <c r="I70" s="19">
        <v>95.32</v>
      </c>
      <c r="J70" s="19">
        <v>822.72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2" t="s">
        <v>117</v>
      </c>
      <c r="F71" s="43">
        <v>100</v>
      </c>
      <c r="G71" s="43">
        <v>5.4</v>
      </c>
      <c r="H71" s="43">
        <v>14.2</v>
      </c>
      <c r="I71" s="43">
        <v>7.2</v>
      </c>
      <c r="J71" s="43">
        <v>93</v>
      </c>
      <c r="K71" s="44">
        <v>707</v>
      </c>
      <c r="L71" s="43"/>
    </row>
    <row r="72" spans="1:12" ht="15" thickBot="1" x14ac:dyDescent="0.35">
      <c r="A72" s="23"/>
      <c r="B72" s="15"/>
      <c r="C72" s="11"/>
      <c r="D72" s="7" t="s">
        <v>26</v>
      </c>
      <c r="E72" s="51" t="s">
        <v>56</v>
      </c>
      <c r="F72" s="43">
        <v>250</v>
      </c>
      <c r="G72" s="43">
        <v>2.39</v>
      </c>
      <c r="H72" s="43">
        <v>2.39</v>
      </c>
      <c r="I72" s="43">
        <v>17.61</v>
      </c>
      <c r="J72" s="43">
        <v>126.82</v>
      </c>
      <c r="K72" s="44">
        <v>103</v>
      </c>
      <c r="L72" s="43"/>
    </row>
    <row r="73" spans="1:12" ht="14.4" x14ac:dyDescent="0.3">
      <c r="A73" s="23"/>
      <c r="B73" s="15"/>
      <c r="C73" s="11"/>
      <c r="D73" s="7" t="s">
        <v>27</v>
      </c>
      <c r="E73" s="42" t="s">
        <v>98</v>
      </c>
      <c r="F73" s="43">
        <v>150</v>
      </c>
      <c r="G73" s="40">
        <v>29.785</v>
      </c>
      <c r="H73" s="40">
        <v>23.02</v>
      </c>
      <c r="I73" s="40">
        <v>9.99</v>
      </c>
      <c r="J73" s="40">
        <v>366.05</v>
      </c>
      <c r="K73" s="41" t="s">
        <v>99</v>
      </c>
      <c r="L73" s="40"/>
    </row>
    <row r="74" spans="1:12" ht="14.4" x14ac:dyDescent="0.3">
      <c r="A74" s="23"/>
      <c r="B74" s="15"/>
      <c r="C74" s="11"/>
      <c r="D74" s="7" t="s">
        <v>28</v>
      </c>
      <c r="E74" s="51" t="s">
        <v>57</v>
      </c>
      <c r="F74" s="43">
        <v>180</v>
      </c>
      <c r="G74" s="43">
        <v>3.6</v>
      </c>
      <c r="H74" s="43">
        <v>3.78</v>
      </c>
      <c r="I74" s="43">
        <v>29.16</v>
      </c>
      <c r="J74" s="43">
        <v>199.8</v>
      </c>
      <c r="K74" s="44">
        <v>302</v>
      </c>
      <c r="L74" s="43"/>
    </row>
    <row r="75" spans="1:12" ht="14.4" x14ac:dyDescent="0.3">
      <c r="A75" s="23"/>
      <c r="B75" s="15"/>
      <c r="C75" s="11"/>
      <c r="D75" s="7" t="s">
        <v>29</v>
      </c>
      <c r="E75" s="62" t="s">
        <v>102</v>
      </c>
      <c r="F75" s="43">
        <v>200</v>
      </c>
      <c r="G75" s="43">
        <v>0.9</v>
      </c>
      <c r="H75" s="43">
        <v>0.05</v>
      </c>
      <c r="I75" s="43">
        <v>20.6</v>
      </c>
      <c r="J75" s="43">
        <v>89</v>
      </c>
      <c r="K75" s="44">
        <v>402</v>
      </c>
      <c r="L75" s="43"/>
    </row>
    <row r="76" spans="1:12" ht="14.4" x14ac:dyDescent="0.3">
      <c r="A76" s="23"/>
      <c r="B76" s="15"/>
      <c r="C76" s="11"/>
      <c r="D76" s="7" t="s">
        <v>30</v>
      </c>
      <c r="E76" s="74" t="s">
        <v>116</v>
      </c>
      <c r="F76" s="43">
        <v>20</v>
      </c>
      <c r="G76" s="43">
        <v>2.54</v>
      </c>
      <c r="H76" s="43">
        <v>0.4</v>
      </c>
      <c r="I76" s="43">
        <v>11.08</v>
      </c>
      <c r="J76" s="43">
        <v>60.3</v>
      </c>
      <c r="K76" s="55" t="s">
        <v>80</v>
      </c>
      <c r="L76" s="43"/>
    </row>
    <row r="77" spans="1:12" ht="14.4" x14ac:dyDescent="0.3">
      <c r="A77" s="23"/>
      <c r="B77" s="15"/>
      <c r="C77" s="11"/>
      <c r="D77" s="7" t="s">
        <v>31</v>
      </c>
      <c r="E77" s="74" t="s">
        <v>38</v>
      </c>
      <c r="F77" s="43">
        <v>20</v>
      </c>
      <c r="G77" s="43">
        <v>1.66</v>
      </c>
      <c r="H77" s="43">
        <v>0.3</v>
      </c>
      <c r="I77" s="43">
        <v>9.6</v>
      </c>
      <c r="J77" s="43">
        <v>54.3</v>
      </c>
      <c r="K77" s="55" t="s">
        <v>80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v>920</v>
      </c>
      <c r="G80" s="19">
        <v>32.21</v>
      </c>
      <c r="H80" s="19">
        <v>40.6</v>
      </c>
      <c r="I80" s="19">
        <v>98.39</v>
      </c>
      <c r="J80" s="19">
        <v>2672.42</v>
      </c>
      <c r="K80" s="25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v>1480</v>
      </c>
      <c r="G81" s="32">
        <v>80.058999999999997</v>
      </c>
      <c r="H81" s="32">
        <v>77.59</v>
      </c>
      <c r="I81" s="32">
        <v>200.56</v>
      </c>
      <c r="J81" s="32">
        <v>1811.99</v>
      </c>
      <c r="K81" s="32"/>
      <c r="L81" s="32"/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87</v>
      </c>
      <c r="F82" s="40">
        <v>130</v>
      </c>
      <c r="G82" s="40">
        <v>12.76</v>
      </c>
      <c r="H82" s="40">
        <v>19.739999999999998</v>
      </c>
      <c r="I82" s="40">
        <v>15.54</v>
      </c>
      <c r="J82" s="40">
        <v>293.08999999999997</v>
      </c>
      <c r="K82" s="41">
        <v>206</v>
      </c>
      <c r="L82" s="40"/>
    </row>
    <row r="83" spans="1:12" ht="14.4" x14ac:dyDescent="0.3">
      <c r="A83" s="23"/>
      <c r="B83" s="15"/>
      <c r="C83" s="11"/>
      <c r="D83" s="6"/>
      <c r="E83" s="42" t="s">
        <v>43</v>
      </c>
      <c r="F83" s="43">
        <v>180</v>
      </c>
      <c r="G83" s="43">
        <v>6.12</v>
      </c>
      <c r="H83" s="43">
        <v>10.98</v>
      </c>
      <c r="I83" s="43">
        <v>41.04</v>
      </c>
      <c r="J83" s="43">
        <v>293.39999999999998</v>
      </c>
      <c r="K83" s="44">
        <v>300</v>
      </c>
      <c r="L83" s="43"/>
    </row>
    <row r="84" spans="1:12" ht="14.4" x14ac:dyDescent="0.3">
      <c r="A84" s="23"/>
      <c r="B84" s="15"/>
      <c r="C84" s="11"/>
      <c r="D84" s="7" t="s">
        <v>21</v>
      </c>
      <c r="E84" s="53" t="s">
        <v>42</v>
      </c>
      <c r="F84" s="43">
        <v>200</v>
      </c>
      <c r="G84" s="43">
        <v>0.2</v>
      </c>
      <c r="H84" s="43">
        <v>5.0999999999999997E-2</v>
      </c>
      <c r="I84" s="43">
        <v>15.07</v>
      </c>
      <c r="J84" s="43">
        <v>58</v>
      </c>
      <c r="K84" s="44">
        <v>400</v>
      </c>
      <c r="L84" s="43"/>
    </row>
    <row r="85" spans="1:12" ht="14.4" x14ac:dyDescent="0.3">
      <c r="A85" s="23"/>
      <c r="B85" s="15"/>
      <c r="C85" s="11"/>
      <c r="D85" s="7" t="s">
        <v>22</v>
      </c>
      <c r="E85" s="74" t="s">
        <v>38</v>
      </c>
      <c r="F85" s="43">
        <v>20</v>
      </c>
      <c r="G85" s="43">
        <v>2.54</v>
      </c>
      <c r="H85" s="43">
        <v>0.4</v>
      </c>
      <c r="I85" s="43">
        <v>11.08</v>
      </c>
      <c r="J85" s="43">
        <v>60.3</v>
      </c>
      <c r="K85" s="55" t="s">
        <v>80</v>
      </c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74" t="s">
        <v>116</v>
      </c>
      <c r="F87" s="43">
        <v>20</v>
      </c>
      <c r="G87" s="43">
        <v>1.66</v>
      </c>
      <c r="H87" s="43">
        <v>0.3</v>
      </c>
      <c r="I87" s="43">
        <v>9.6</v>
      </c>
      <c r="J87" s="43">
        <v>54.3</v>
      </c>
      <c r="K87" s="55" t="s">
        <v>80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v>550</v>
      </c>
      <c r="G89" s="19">
        <v>23.28</v>
      </c>
      <c r="H89" s="19">
        <v>31.471</v>
      </c>
      <c r="I89" s="19">
        <v>92.33</v>
      </c>
      <c r="J89" s="19">
        <v>759.09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89</v>
      </c>
      <c r="F90" s="43">
        <v>100</v>
      </c>
      <c r="G90" s="43">
        <v>0.83</v>
      </c>
      <c r="H90" s="43">
        <v>3.5</v>
      </c>
      <c r="I90" s="43">
        <v>8.33</v>
      </c>
      <c r="J90" s="43">
        <v>66.67</v>
      </c>
      <c r="K90" s="44">
        <v>702</v>
      </c>
      <c r="L90" s="43"/>
    </row>
    <row r="91" spans="1:12" ht="14.4" x14ac:dyDescent="0.3">
      <c r="A91" s="23"/>
      <c r="B91" s="15"/>
      <c r="C91" s="11"/>
      <c r="D91" s="7" t="s">
        <v>26</v>
      </c>
      <c r="E91" s="42" t="s">
        <v>72</v>
      </c>
      <c r="F91" s="43">
        <v>250</v>
      </c>
      <c r="G91" s="43">
        <v>1.87</v>
      </c>
      <c r="H91" s="43">
        <v>4.6399999999999997</v>
      </c>
      <c r="I91" s="43">
        <v>13.75</v>
      </c>
      <c r="J91" s="43">
        <v>125.53</v>
      </c>
      <c r="K91" s="44">
        <v>104</v>
      </c>
      <c r="L91" s="43"/>
    </row>
    <row r="92" spans="1:12" ht="14.4" x14ac:dyDescent="0.3">
      <c r="A92" s="23"/>
      <c r="B92" s="15"/>
      <c r="C92" s="11"/>
      <c r="D92" s="7" t="s">
        <v>27</v>
      </c>
      <c r="E92" s="42" t="s">
        <v>58</v>
      </c>
      <c r="F92" s="43">
        <v>100</v>
      </c>
      <c r="G92" s="43">
        <v>12.8</v>
      </c>
      <c r="H92" s="43">
        <v>10.6</v>
      </c>
      <c r="I92" s="43">
        <v>10.3</v>
      </c>
      <c r="J92" s="43">
        <v>190</v>
      </c>
      <c r="K92" s="44">
        <v>207</v>
      </c>
      <c r="L92" s="43"/>
    </row>
    <row r="93" spans="1:12" ht="14.4" x14ac:dyDescent="0.3">
      <c r="A93" s="23"/>
      <c r="B93" s="15"/>
      <c r="C93" s="11"/>
      <c r="D93" s="7" t="s">
        <v>28</v>
      </c>
      <c r="E93" s="42" t="s">
        <v>59</v>
      </c>
      <c r="F93" s="43">
        <v>180</v>
      </c>
      <c r="G93" s="43">
        <v>3.42</v>
      </c>
      <c r="H93" s="43">
        <v>11.16</v>
      </c>
      <c r="I93" s="43">
        <v>9.5399999999999991</v>
      </c>
      <c r="J93" s="43">
        <v>241.2</v>
      </c>
      <c r="K93" s="44">
        <v>303</v>
      </c>
      <c r="L93" s="43"/>
    </row>
    <row r="94" spans="1:12" ht="14.4" x14ac:dyDescent="0.3">
      <c r="A94" s="23"/>
      <c r="B94" s="15"/>
      <c r="C94" s="11"/>
      <c r="D94" s="7" t="s">
        <v>29</v>
      </c>
      <c r="E94" s="62" t="s">
        <v>102</v>
      </c>
      <c r="F94" s="43">
        <v>200</v>
      </c>
      <c r="G94" s="43">
        <v>0.9</v>
      </c>
      <c r="H94" s="43">
        <v>0.05</v>
      </c>
      <c r="I94" s="43">
        <v>20.6</v>
      </c>
      <c r="J94" s="43">
        <v>89</v>
      </c>
      <c r="K94" s="44">
        <v>402</v>
      </c>
      <c r="L94" s="43"/>
    </row>
    <row r="95" spans="1:12" ht="14.4" x14ac:dyDescent="0.3">
      <c r="A95" s="23"/>
      <c r="B95" s="15"/>
      <c r="C95" s="11"/>
      <c r="D95" s="7" t="s">
        <v>30</v>
      </c>
      <c r="E95" s="74" t="s">
        <v>116</v>
      </c>
      <c r="F95" s="43">
        <v>20</v>
      </c>
      <c r="G95" s="43">
        <v>2.54</v>
      </c>
      <c r="H95" s="43">
        <v>0.4</v>
      </c>
      <c r="I95" s="43">
        <v>11.08</v>
      </c>
      <c r="J95" s="43">
        <v>60.3</v>
      </c>
      <c r="K95" s="55" t="s">
        <v>80</v>
      </c>
      <c r="L95" s="43"/>
    </row>
    <row r="96" spans="1:12" ht="14.4" x14ac:dyDescent="0.3">
      <c r="A96" s="23"/>
      <c r="B96" s="15"/>
      <c r="C96" s="11"/>
      <c r="D96" s="7" t="s">
        <v>31</v>
      </c>
      <c r="E96" s="74" t="s">
        <v>38</v>
      </c>
      <c r="F96" s="43">
        <v>20</v>
      </c>
      <c r="G96" s="43">
        <v>1.66</v>
      </c>
      <c r="H96" s="43">
        <v>0.3</v>
      </c>
      <c r="I96" s="43">
        <v>9.6</v>
      </c>
      <c r="J96" s="43">
        <v>54.3</v>
      </c>
      <c r="K96" s="55" t="s">
        <v>80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v>870</v>
      </c>
      <c r="G99" s="19">
        <v>24.02</v>
      </c>
      <c r="H99" s="19">
        <v>30.65</v>
      </c>
      <c r="I99" s="19">
        <v>83.2</v>
      </c>
      <c r="J99" s="19">
        <v>827</v>
      </c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v>1420</v>
      </c>
      <c r="G100" s="32">
        <v>47.3</v>
      </c>
      <c r="H100" s="32">
        <v>62.121000000000002</v>
      </c>
      <c r="I100" s="32">
        <v>175.53</v>
      </c>
      <c r="J100" s="32">
        <v>1586.09</v>
      </c>
      <c r="K100" s="32"/>
      <c r="L100" s="32"/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50" t="s">
        <v>60</v>
      </c>
      <c r="F101" s="40">
        <v>260</v>
      </c>
      <c r="G101" s="40">
        <v>9.1</v>
      </c>
      <c r="H101" s="40">
        <v>11.1</v>
      </c>
      <c r="I101" s="40">
        <v>42.6</v>
      </c>
      <c r="J101" s="40">
        <v>307</v>
      </c>
      <c r="K101" s="41">
        <v>502</v>
      </c>
      <c r="L101" s="40"/>
    </row>
    <row r="102" spans="1:12" ht="14.4" x14ac:dyDescent="0.3">
      <c r="A102" s="23"/>
      <c r="B102" s="15"/>
      <c r="C102" s="11"/>
      <c r="D102" s="6"/>
      <c r="E102" s="51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53" t="s">
        <v>49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>
        <v>411</v>
      </c>
      <c r="L103" s="43"/>
    </row>
    <row r="104" spans="1:12" ht="14.4" x14ac:dyDescent="0.3">
      <c r="A104" s="23"/>
      <c r="B104" s="15"/>
      <c r="C104" s="11"/>
      <c r="D104" s="7" t="s">
        <v>22</v>
      </c>
      <c r="E104" s="74" t="s">
        <v>38</v>
      </c>
      <c r="F104" s="43">
        <v>40</v>
      </c>
      <c r="G104" s="43">
        <v>1.66</v>
      </c>
      <c r="H104" s="43">
        <v>0.3</v>
      </c>
      <c r="I104" s="43">
        <v>9.6</v>
      </c>
      <c r="J104" s="43">
        <v>54.3</v>
      </c>
      <c r="K104" s="55" t="s">
        <v>80</v>
      </c>
      <c r="L104" s="43"/>
    </row>
    <row r="105" spans="1:12" ht="14.4" x14ac:dyDescent="0.3">
      <c r="A105" s="23"/>
      <c r="B105" s="15"/>
      <c r="C105" s="11"/>
      <c r="D105" s="7" t="s">
        <v>23</v>
      </c>
      <c r="E105" s="51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51" t="s">
        <v>83</v>
      </c>
      <c r="F106" s="43">
        <v>70</v>
      </c>
      <c r="G106" s="43">
        <v>9.1999999999999993</v>
      </c>
      <c r="H106" s="43">
        <v>11.6</v>
      </c>
      <c r="I106" s="43">
        <v>24.2</v>
      </c>
      <c r="J106" s="43">
        <v>242</v>
      </c>
      <c r="K106" s="44">
        <v>800</v>
      </c>
      <c r="L106" s="43"/>
    </row>
    <row r="107" spans="1:12" ht="14.4" x14ac:dyDescent="0.3">
      <c r="A107" s="23"/>
      <c r="B107" s="15"/>
      <c r="C107" s="11"/>
      <c r="D107" s="6"/>
      <c r="E107" s="51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v>570</v>
      </c>
      <c r="G108" s="19">
        <v>20.16</v>
      </c>
      <c r="H108" s="19">
        <v>23</v>
      </c>
      <c r="I108" s="19">
        <v>91.4</v>
      </c>
      <c r="J108" s="19">
        <v>661.3</v>
      </c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2" t="s">
        <v>61</v>
      </c>
      <c r="F109" s="43">
        <v>45</v>
      </c>
      <c r="G109" s="43">
        <v>9.18</v>
      </c>
      <c r="H109" s="43">
        <v>8.2799999999999994</v>
      </c>
      <c r="I109" s="43">
        <v>0.54</v>
      </c>
      <c r="J109" s="43">
        <v>113.4</v>
      </c>
      <c r="K109" s="44" t="s">
        <v>80</v>
      </c>
      <c r="L109" s="43"/>
    </row>
    <row r="110" spans="1:12" ht="15" thickBot="1" x14ac:dyDescent="0.35">
      <c r="A110" s="23"/>
      <c r="B110" s="15"/>
      <c r="C110" s="11"/>
      <c r="D110" s="7" t="s">
        <v>26</v>
      </c>
      <c r="E110" s="51" t="s">
        <v>62</v>
      </c>
      <c r="F110" s="43">
        <v>260</v>
      </c>
      <c r="G110" s="43">
        <v>2.85</v>
      </c>
      <c r="H110" s="43">
        <v>7.3</v>
      </c>
      <c r="I110" s="43">
        <v>14.62</v>
      </c>
      <c r="J110" s="43">
        <v>136.30000000000001</v>
      </c>
      <c r="K110" s="44">
        <v>105</v>
      </c>
      <c r="L110" s="43"/>
    </row>
    <row r="111" spans="1:12" ht="14.4" x14ac:dyDescent="0.3">
      <c r="A111" s="23"/>
      <c r="B111" s="15"/>
      <c r="C111" s="11"/>
      <c r="D111" s="7" t="s">
        <v>27</v>
      </c>
      <c r="E111" s="42" t="s">
        <v>63</v>
      </c>
      <c r="F111" s="43">
        <v>100</v>
      </c>
      <c r="G111" s="40">
        <v>16.72</v>
      </c>
      <c r="H111" s="40">
        <v>9.75</v>
      </c>
      <c r="I111" s="40">
        <v>11.5</v>
      </c>
      <c r="J111" s="40">
        <v>200</v>
      </c>
      <c r="K111" s="41">
        <v>208</v>
      </c>
      <c r="L111" s="40"/>
    </row>
    <row r="112" spans="1:12" ht="14.4" x14ac:dyDescent="0.3">
      <c r="A112" s="23"/>
      <c r="B112" s="15"/>
      <c r="C112" s="11"/>
      <c r="D112" s="7" t="s">
        <v>28</v>
      </c>
      <c r="E112" s="51" t="s">
        <v>64</v>
      </c>
      <c r="F112" s="43">
        <v>180</v>
      </c>
      <c r="G112" s="43">
        <v>5.46</v>
      </c>
      <c r="H112" s="43">
        <v>8.34</v>
      </c>
      <c r="I112" s="43">
        <v>54.887999999999998</v>
      </c>
      <c r="J112" s="43">
        <v>317.52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29</v>
      </c>
      <c r="E113" s="62" t="s">
        <v>94</v>
      </c>
      <c r="F113" s="43">
        <v>200</v>
      </c>
      <c r="G113" s="43">
        <v>0.01</v>
      </c>
      <c r="H113" s="43">
        <v>0.08</v>
      </c>
      <c r="I113" s="43">
        <v>24.2</v>
      </c>
      <c r="J113" s="43">
        <v>93</v>
      </c>
      <c r="K113" s="44">
        <v>401</v>
      </c>
      <c r="L113" s="43"/>
    </row>
    <row r="114" spans="1:12" ht="14.4" x14ac:dyDescent="0.3">
      <c r="A114" s="23"/>
      <c r="B114" s="15"/>
      <c r="C114" s="11"/>
      <c r="D114" s="7" t="s">
        <v>30</v>
      </c>
      <c r="E114" s="74" t="s">
        <v>116</v>
      </c>
      <c r="F114" s="43">
        <v>20</v>
      </c>
      <c r="G114" s="43">
        <v>2.54</v>
      </c>
      <c r="H114" s="43">
        <v>0.4</v>
      </c>
      <c r="I114" s="43">
        <v>11.08</v>
      </c>
      <c r="J114" s="43">
        <v>60.3</v>
      </c>
      <c r="K114" s="55" t="s">
        <v>80</v>
      </c>
      <c r="L114" s="43"/>
    </row>
    <row r="115" spans="1:12" ht="14.4" x14ac:dyDescent="0.3">
      <c r="A115" s="23"/>
      <c r="B115" s="15"/>
      <c r="C115" s="11"/>
      <c r="D115" s="7" t="s">
        <v>31</v>
      </c>
      <c r="E115" s="74" t="s">
        <v>38</v>
      </c>
      <c r="F115" s="43">
        <v>20</v>
      </c>
      <c r="G115" s="43">
        <v>1.66</v>
      </c>
      <c r="H115" s="43">
        <v>0.3</v>
      </c>
      <c r="I115" s="43">
        <v>9.6</v>
      </c>
      <c r="J115" s="43">
        <v>54.3</v>
      </c>
      <c r="K115" s="55" t="s">
        <v>80</v>
      </c>
      <c r="L115" s="43"/>
    </row>
    <row r="116" spans="1:12" ht="14.4" x14ac:dyDescent="0.3">
      <c r="A116" s="23"/>
      <c r="B116" s="15"/>
      <c r="C116" s="11"/>
      <c r="D116" s="6"/>
      <c r="E116" s="51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v>825</v>
      </c>
      <c r="G118" s="19">
        <v>38.42</v>
      </c>
      <c r="H118" s="19">
        <v>34.450000000000003</v>
      </c>
      <c r="I118" s="19">
        <v>126.428</v>
      </c>
      <c r="J118" s="19">
        <v>974.82</v>
      </c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v>1395</v>
      </c>
      <c r="G119" s="32">
        <v>58.58</v>
      </c>
      <c r="H119" s="32">
        <v>57.45</v>
      </c>
      <c r="I119" s="32">
        <v>217.828</v>
      </c>
      <c r="J119" s="32">
        <v>1636.12</v>
      </c>
      <c r="K119" s="32"/>
      <c r="L119" s="32"/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88</v>
      </c>
      <c r="F120" s="40">
        <v>130</v>
      </c>
      <c r="G120" s="40">
        <v>15.72</v>
      </c>
      <c r="H120" s="40">
        <v>19.48</v>
      </c>
      <c r="I120" s="40">
        <v>3.14</v>
      </c>
      <c r="J120" s="40">
        <v>251</v>
      </c>
      <c r="K120" s="41">
        <v>209</v>
      </c>
      <c r="L120" s="40"/>
    </row>
    <row r="121" spans="1:12" ht="14.4" x14ac:dyDescent="0.3">
      <c r="A121" s="14"/>
      <c r="B121" s="15"/>
      <c r="C121" s="11"/>
      <c r="D121" s="6"/>
      <c r="E121" s="42" t="s">
        <v>44</v>
      </c>
      <c r="F121" s="43">
        <v>180</v>
      </c>
      <c r="G121" s="43">
        <v>3.7</v>
      </c>
      <c r="H121" s="43">
        <v>5.9</v>
      </c>
      <c r="I121" s="43">
        <v>24</v>
      </c>
      <c r="J121" s="43">
        <v>166</v>
      </c>
      <c r="K121" s="44">
        <v>305</v>
      </c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65</v>
      </c>
      <c r="F122" s="43">
        <v>200</v>
      </c>
      <c r="G122" s="43">
        <v>3.78</v>
      </c>
      <c r="H122" s="43">
        <v>25.77</v>
      </c>
      <c r="I122" s="43">
        <v>25.77</v>
      </c>
      <c r="J122" s="43">
        <v>149.32</v>
      </c>
      <c r="K122" s="44">
        <v>405</v>
      </c>
      <c r="L122" s="43"/>
    </row>
    <row r="123" spans="1:12" ht="14.4" x14ac:dyDescent="0.3">
      <c r="A123" s="14"/>
      <c r="B123" s="15"/>
      <c r="C123" s="11"/>
      <c r="D123" s="7" t="s">
        <v>22</v>
      </c>
      <c r="E123" s="74" t="s">
        <v>38</v>
      </c>
      <c r="F123" s="43">
        <v>20</v>
      </c>
      <c r="G123" s="43">
        <v>1.66</v>
      </c>
      <c r="H123" s="43">
        <v>0.3</v>
      </c>
      <c r="I123" s="43">
        <v>9.6</v>
      </c>
      <c r="J123" s="43">
        <v>54.3</v>
      </c>
      <c r="K123" s="55" t="s">
        <v>80</v>
      </c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74" t="s">
        <v>116</v>
      </c>
      <c r="F125" s="43">
        <v>20</v>
      </c>
      <c r="G125" s="43">
        <v>2.54</v>
      </c>
      <c r="H125" s="43">
        <v>0.4</v>
      </c>
      <c r="I125" s="43">
        <v>11.08</v>
      </c>
      <c r="J125" s="43">
        <v>60.3</v>
      </c>
      <c r="K125" s="55" t="s">
        <v>80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v>550</v>
      </c>
      <c r="G127" s="19">
        <v>27.4</v>
      </c>
      <c r="H127" s="19">
        <v>51.85</v>
      </c>
      <c r="I127" s="19">
        <v>73.59</v>
      </c>
      <c r="J127" s="19">
        <v>680.92</v>
      </c>
      <c r="K127" s="25"/>
      <c r="L127" s="19"/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64" t="s">
        <v>114</v>
      </c>
      <c r="F128" s="43">
        <v>100</v>
      </c>
      <c r="G128" s="43">
        <v>2.8</v>
      </c>
      <c r="H128" s="43">
        <v>2.4</v>
      </c>
      <c r="I128" s="43">
        <v>15</v>
      </c>
      <c r="J128" s="43">
        <v>92</v>
      </c>
      <c r="K128" s="44" t="s">
        <v>80</v>
      </c>
      <c r="L128" s="43"/>
    </row>
    <row r="129" spans="1:12" ht="14.4" x14ac:dyDescent="0.3">
      <c r="A129" s="14"/>
      <c r="B129" s="15"/>
      <c r="C129" s="11"/>
      <c r="D129" s="7" t="s">
        <v>26</v>
      </c>
      <c r="E129" s="51" t="s">
        <v>67</v>
      </c>
      <c r="F129" s="43">
        <v>250</v>
      </c>
      <c r="G129" s="43">
        <v>5.85</v>
      </c>
      <c r="H129" s="43">
        <v>4.5199999999999996</v>
      </c>
      <c r="I129" s="43">
        <v>13.92</v>
      </c>
      <c r="J129" s="43">
        <v>121.85</v>
      </c>
      <c r="K129" s="60">
        <v>107</v>
      </c>
      <c r="L129" s="43"/>
    </row>
    <row r="130" spans="1:12" ht="14.4" x14ac:dyDescent="0.3">
      <c r="A130" s="14"/>
      <c r="B130" s="15"/>
      <c r="C130" s="11"/>
      <c r="D130" s="7" t="s">
        <v>27</v>
      </c>
      <c r="E130" s="51" t="s">
        <v>68</v>
      </c>
      <c r="F130" s="43">
        <v>200</v>
      </c>
      <c r="G130" s="43">
        <v>15.94</v>
      </c>
      <c r="H130" s="43">
        <v>12.29</v>
      </c>
      <c r="I130" s="43">
        <v>27.01</v>
      </c>
      <c r="J130" s="43">
        <v>505.67</v>
      </c>
      <c r="K130" s="44">
        <v>210</v>
      </c>
      <c r="L130" s="43"/>
    </row>
    <row r="131" spans="1:12" ht="14.4" x14ac:dyDescent="0.3">
      <c r="A131" s="14"/>
      <c r="B131" s="15"/>
      <c r="C131" s="11"/>
      <c r="D131" s="7" t="s">
        <v>28</v>
      </c>
      <c r="E131" s="51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62" t="s">
        <v>96</v>
      </c>
      <c r="F132" s="43">
        <v>200</v>
      </c>
      <c r="G132" s="43">
        <v>0.24</v>
      </c>
      <c r="H132" s="43">
        <v>0.14399999999999999</v>
      </c>
      <c r="I132" s="43">
        <v>30.42</v>
      </c>
      <c r="J132" s="43">
        <v>116.86</v>
      </c>
      <c r="K132" s="44">
        <v>403</v>
      </c>
      <c r="L132" s="43"/>
    </row>
    <row r="133" spans="1:12" ht="14.4" x14ac:dyDescent="0.3">
      <c r="A133" s="14"/>
      <c r="B133" s="15"/>
      <c r="C133" s="11"/>
      <c r="D133" s="7" t="s">
        <v>30</v>
      </c>
      <c r="E133" s="74" t="s">
        <v>116</v>
      </c>
      <c r="F133" s="43">
        <v>40</v>
      </c>
      <c r="G133" s="43">
        <v>3.81</v>
      </c>
      <c r="H133" s="43">
        <v>0.6</v>
      </c>
      <c r="I133" s="43">
        <v>16.62</v>
      </c>
      <c r="J133" s="43">
        <v>90.42</v>
      </c>
      <c r="K133" s="55" t="s">
        <v>80</v>
      </c>
      <c r="L133" s="43"/>
    </row>
    <row r="134" spans="1:12" ht="14.4" x14ac:dyDescent="0.3">
      <c r="A134" s="14"/>
      <c r="B134" s="15"/>
      <c r="C134" s="11"/>
      <c r="D134" s="7" t="s">
        <v>31</v>
      </c>
      <c r="E134" s="74" t="s">
        <v>38</v>
      </c>
      <c r="F134" s="43">
        <v>20</v>
      </c>
      <c r="G134" s="43">
        <v>1.66</v>
      </c>
      <c r="H134" s="43">
        <v>0.3</v>
      </c>
      <c r="I134" s="43">
        <v>9.6</v>
      </c>
      <c r="J134" s="43">
        <v>54.3</v>
      </c>
      <c r="K134" s="55" t="s">
        <v>80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v>810</v>
      </c>
      <c r="G137" s="19">
        <v>29.33</v>
      </c>
      <c r="H137" s="19">
        <v>25.024000000000001</v>
      </c>
      <c r="I137" s="19">
        <v>106.9</v>
      </c>
      <c r="J137" s="19">
        <v>997.43</v>
      </c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v>1360</v>
      </c>
      <c r="G138" s="32">
        <v>56.73</v>
      </c>
      <c r="H138" s="32">
        <v>76.873999999999995</v>
      </c>
      <c r="I138" s="32">
        <v>180.49</v>
      </c>
      <c r="J138" s="32">
        <v>1678.35</v>
      </c>
      <c r="K138" s="32"/>
      <c r="L138" s="32"/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51" t="s">
        <v>69</v>
      </c>
      <c r="F139" s="43">
        <v>100</v>
      </c>
      <c r="G139" s="43">
        <v>16.8</v>
      </c>
      <c r="H139" s="43">
        <v>12.55</v>
      </c>
      <c r="I139" s="43">
        <v>0.43</v>
      </c>
      <c r="J139" s="43">
        <v>146.5</v>
      </c>
      <c r="K139" s="44">
        <v>211</v>
      </c>
      <c r="L139" s="43"/>
    </row>
    <row r="140" spans="1:12" ht="14.4" x14ac:dyDescent="0.3">
      <c r="A140" s="23"/>
      <c r="B140" s="15"/>
      <c r="C140" s="11"/>
      <c r="D140" s="6"/>
      <c r="E140" s="42" t="s">
        <v>79</v>
      </c>
      <c r="F140" s="43">
        <v>180</v>
      </c>
      <c r="G140" s="43">
        <v>6.6</v>
      </c>
      <c r="H140" s="43">
        <v>4.9000000000000004</v>
      </c>
      <c r="I140" s="43">
        <v>37.1</v>
      </c>
      <c r="J140" s="43">
        <v>223</v>
      </c>
      <c r="K140" s="44">
        <v>306</v>
      </c>
      <c r="L140" s="43"/>
    </row>
    <row r="141" spans="1:12" ht="14.4" x14ac:dyDescent="0.3">
      <c r="A141" s="23"/>
      <c r="B141" s="15"/>
      <c r="C141" s="11"/>
      <c r="D141" s="7" t="s">
        <v>21</v>
      </c>
      <c r="E141" s="53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411</v>
      </c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74" t="s">
        <v>116</v>
      </c>
      <c r="F142" s="43">
        <v>20</v>
      </c>
      <c r="G142" s="43">
        <v>2.54</v>
      </c>
      <c r="H142" s="43">
        <v>0.4</v>
      </c>
      <c r="I142" s="43">
        <v>11.08</v>
      </c>
      <c r="J142" s="43">
        <v>60.3</v>
      </c>
      <c r="K142" s="55" t="s">
        <v>80</v>
      </c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74" t="s">
        <v>38</v>
      </c>
      <c r="F144" s="43">
        <v>20</v>
      </c>
      <c r="G144" s="43">
        <v>1.66</v>
      </c>
      <c r="H144" s="43">
        <v>0.3</v>
      </c>
      <c r="I144" s="43">
        <v>9.6</v>
      </c>
      <c r="J144" s="43">
        <v>54.3</v>
      </c>
      <c r="K144" s="55" t="s">
        <v>80</v>
      </c>
      <c r="L144" s="43"/>
    </row>
    <row r="145" spans="1:12" ht="14.4" x14ac:dyDescent="0.3">
      <c r="A145" s="23"/>
      <c r="B145" s="15"/>
      <c r="C145" s="11"/>
      <c r="D145" s="6"/>
      <c r="E145" s="42" t="s">
        <v>50</v>
      </c>
      <c r="F145" s="43">
        <v>100</v>
      </c>
      <c r="G145" s="43">
        <v>2.8</v>
      </c>
      <c r="H145" s="43">
        <v>2.4</v>
      </c>
      <c r="I145" s="43">
        <v>15</v>
      </c>
      <c r="J145" s="43">
        <v>92</v>
      </c>
      <c r="K145" s="44" t="s">
        <v>80</v>
      </c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v>620</v>
      </c>
      <c r="G146" s="19">
        <v>30.6</v>
      </c>
      <c r="H146" s="19">
        <v>20.55</v>
      </c>
      <c r="I146" s="19">
        <v>88.21</v>
      </c>
      <c r="J146" s="19">
        <v>634.1</v>
      </c>
      <c r="K146" s="25"/>
      <c r="L146" s="19"/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66</v>
      </c>
      <c r="F147" s="43">
        <v>100</v>
      </c>
      <c r="G147" s="43">
        <v>1.83</v>
      </c>
      <c r="H147" s="43">
        <v>7.17</v>
      </c>
      <c r="I147" s="43">
        <v>9.33</v>
      </c>
      <c r="J147" s="43">
        <v>108.33</v>
      </c>
      <c r="K147" s="44">
        <v>705</v>
      </c>
      <c r="L147" s="43"/>
    </row>
    <row r="148" spans="1:12" ht="14.4" x14ac:dyDescent="0.3">
      <c r="A148" s="23"/>
      <c r="B148" s="15"/>
      <c r="C148" s="11"/>
      <c r="D148" s="7" t="s">
        <v>26</v>
      </c>
      <c r="E148" s="42" t="s">
        <v>70</v>
      </c>
      <c r="F148" s="43">
        <v>250</v>
      </c>
      <c r="G148" s="43">
        <v>6.81</v>
      </c>
      <c r="H148" s="43">
        <v>8.19</v>
      </c>
      <c r="I148" s="43">
        <v>18.98</v>
      </c>
      <c r="J148" s="43">
        <v>112.5</v>
      </c>
      <c r="K148" s="44">
        <v>108</v>
      </c>
      <c r="L148" s="43"/>
    </row>
    <row r="149" spans="1:12" ht="14.4" x14ac:dyDescent="0.3">
      <c r="A149" s="23"/>
      <c r="B149" s="15"/>
      <c r="C149" s="11"/>
      <c r="D149" s="7" t="s">
        <v>27</v>
      </c>
      <c r="E149" s="42" t="s">
        <v>55</v>
      </c>
      <c r="F149" s="43">
        <v>100</v>
      </c>
      <c r="G149" s="43">
        <v>14.12</v>
      </c>
      <c r="H149" s="43">
        <v>21.89</v>
      </c>
      <c r="I149" s="43">
        <v>1.1399999999999999</v>
      </c>
      <c r="J149" s="43">
        <v>293.39999999999998</v>
      </c>
      <c r="K149" s="44">
        <v>204</v>
      </c>
      <c r="L149" s="43"/>
    </row>
    <row r="150" spans="1:12" ht="14.4" x14ac:dyDescent="0.3">
      <c r="A150" s="23"/>
      <c r="B150" s="15"/>
      <c r="C150" s="11"/>
      <c r="D150" s="7" t="s">
        <v>28</v>
      </c>
      <c r="E150" s="42" t="s">
        <v>71</v>
      </c>
      <c r="F150" s="43">
        <v>180</v>
      </c>
      <c r="G150" s="43">
        <v>6.12</v>
      </c>
      <c r="H150" s="43">
        <v>10.98</v>
      </c>
      <c r="I150" s="43">
        <v>41.04</v>
      </c>
      <c r="J150" s="43">
        <v>258.18</v>
      </c>
      <c r="K150" s="44">
        <v>300</v>
      </c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95</v>
      </c>
      <c r="F151" s="43">
        <v>200</v>
      </c>
      <c r="G151" s="43">
        <v>0.2</v>
      </c>
      <c r="H151" s="43">
        <v>0</v>
      </c>
      <c r="I151" s="43">
        <v>35.799999999999997</v>
      </c>
      <c r="J151" s="43">
        <v>142</v>
      </c>
      <c r="K151" s="44">
        <v>348</v>
      </c>
      <c r="L151" s="43"/>
    </row>
    <row r="152" spans="1:12" ht="14.4" x14ac:dyDescent="0.3">
      <c r="A152" s="23"/>
      <c r="B152" s="15"/>
      <c r="C152" s="11"/>
      <c r="D152" s="7" t="s">
        <v>30</v>
      </c>
      <c r="E152" s="74" t="s">
        <v>116</v>
      </c>
      <c r="F152" s="43">
        <v>20</v>
      </c>
      <c r="G152" s="43">
        <v>2.54</v>
      </c>
      <c r="H152" s="43">
        <v>0.4</v>
      </c>
      <c r="I152" s="43">
        <v>11.08</v>
      </c>
      <c r="J152" s="43">
        <v>60.3</v>
      </c>
      <c r="K152" s="55" t="s">
        <v>80</v>
      </c>
      <c r="L152" s="43"/>
    </row>
    <row r="153" spans="1:12" ht="14.4" x14ac:dyDescent="0.3">
      <c r="A153" s="23"/>
      <c r="B153" s="15"/>
      <c r="C153" s="11"/>
      <c r="D153" s="7" t="s">
        <v>31</v>
      </c>
      <c r="E153" s="74" t="s">
        <v>38</v>
      </c>
      <c r="F153" s="43">
        <v>20</v>
      </c>
      <c r="G153" s="43">
        <v>1.66</v>
      </c>
      <c r="H153" s="43">
        <v>0.3</v>
      </c>
      <c r="I153" s="43">
        <v>9.6</v>
      </c>
      <c r="J153" s="43">
        <v>54.3</v>
      </c>
      <c r="K153" s="55" t="s">
        <v>80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v>870</v>
      </c>
      <c r="G156" s="19">
        <v>33.28</v>
      </c>
      <c r="H156" s="19">
        <v>41.76</v>
      </c>
      <c r="I156" s="19">
        <v>148.63999999999999</v>
      </c>
      <c r="J156" s="19">
        <v>1013.78</v>
      </c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v>1490</v>
      </c>
      <c r="G157" s="32">
        <v>63.88</v>
      </c>
      <c r="H157" s="32">
        <v>62.31</v>
      </c>
      <c r="I157" s="32">
        <v>236.85</v>
      </c>
      <c r="J157" s="32">
        <v>1647.88</v>
      </c>
      <c r="K157" s="32"/>
      <c r="L157" s="32"/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81</v>
      </c>
      <c r="F158" s="40">
        <v>260</v>
      </c>
      <c r="G158" s="40">
        <v>12.84</v>
      </c>
      <c r="H158" s="40">
        <v>21.55</v>
      </c>
      <c r="I158" s="40">
        <v>26.52</v>
      </c>
      <c r="J158" s="40">
        <v>517.1</v>
      </c>
      <c r="K158" s="41">
        <v>212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53" t="s">
        <v>49</v>
      </c>
      <c r="F160" s="43">
        <v>200</v>
      </c>
      <c r="G160" s="43">
        <v>0.2</v>
      </c>
      <c r="H160" s="43">
        <v>5.0999999999999997E-2</v>
      </c>
      <c r="I160" s="43">
        <v>15.07</v>
      </c>
      <c r="J160" s="43">
        <v>56.85</v>
      </c>
      <c r="K160" s="44">
        <v>400</v>
      </c>
      <c r="L160" s="43"/>
    </row>
    <row r="161" spans="1:12" ht="14.4" x14ac:dyDescent="0.3">
      <c r="A161" s="23"/>
      <c r="B161" s="15"/>
      <c r="C161" s="11"/>
      <c r="D161" s="7" t="s">
        <v>22</v>
      </c>
      <c r="E161" s="74" t="s">
        <v>38</v>
      </c>
      <c r="F161" s="43">
        <v>20</v>
      </c>
      <c r="G161" s="43">
        <v>1.66</v>
      </c>
      <c r="H161" s="43">
        <v>0.3</v>
      </c>
      <c r="I161" s="43">
        <v>9.6</v>
      </c>
      <c r="J161" s="43">
        <v>54.3</v>
      </c>
      <c r="K161" s="55" t="s">
        <v>80</v>
      </c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74" t="s">
        <v>116</v>
      </c>
      <c r="F163" s="43">
        <v>40</v>
      </c>
      <c r="G163" s="43">
        <v>3.81</v>
      </c>
      <c r="H163" s="43">
        <v>0.6</v>
      </c>
      <c r="I163" s="43">
        <v>16.62</v>
      </c>
      <c r="J163" s="43">
        <v>90.42</v>
      </c>
      <c r="K163" s="55" t="s">
        <v>80</v>
      </c>
      <c r="L163" s="43"/>
    </row>
    <row r="164" spans="1:12" ht="14.4" x14ac:dyDescent="0.3">
      <c r="A164" s="23"/>
      <c r="B164" s="15"/>
      <c r="C164" s="11"/>
      <c r="D164" s="6"/>
      <c r="E164" s="42" t="s">
        <v>115</v>
      </c>
      <c r="F164" s="43">
        <v>100</v>
      </c>
      <c r="G164" s="43">
        <v>0.4</v>
      </c>
      <c r="H164" s="43">
        <v>0</v>
      </c>
      <c r="I164" s="43">
        <v>9.6</v>
      </c>
      <c r="J164" s="43">
        <v>40</v>
      </c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v>620</v>
      </c>
      <c r="G165" s="19">
        <v>18.510000000000002</v>
      </c>
      <c r="H165" s="19">
        <v>22.501000000000001</v>
      </c>
      <c r="I165" s="19">
        <v>67.81</v>
      </c>
      <c r="J165" s="19">
        <v>718.67</v>
      </c>
      <c r="K165" s="25" t="s">
        <v>80</v>
      </c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2" t="s">
        <v>118</v>
      </c>
      <c r="F166" s="43">
        <v>100</v>
      </c>
      <c r="G166" s="43">
        <v>0.83</v>
      </c>
      <c r="H166" s="43">
        <v>3.5</v>
      </c>
      <c r="I166" s="43">
        <v>8.33</v>
      </c>
      <c r="J166" s="43">
        <v>66.67</v>
      </c>
      <c r="K166" s="59">
        <v>708</v>
      </c>
      <c r="L166" s="43"/>
    </row>
    <row r="167" spans="1:12" ht="14.4" x14ac:dyDescent="0.3">
      <c r="A167" s="23"/>
      <c r="B167" s="15"/>
      <c r="C167" s="11"/>
      <c r="D167" s="7" t="s">
        <v>26</v>
      </c>
      <c r="E167" s="51" t="s">
        <v>72</v>
      </c>
      <c r="F167" s="43">
        <v>280</v>
      </c>
      <c r="G167" s="43">
        <v>1.87</v>
      </c>
      <c r="H167" s="43">
        <v>4.6399999999999997</v>
      </c>
      <c r="I167" s="43">
        <v>13.75</v>
      </c>
      <c r="J167" s="43">
        <v>125.53</v>
      </c>
      <c r="K167" s="60">
        <v>104</v>
      </c>
      <c r="L167" s="43"/>
    </row>
    <row r="168" spans="1:12" ht="14.4" x14ac:dyDescent="0.3">
      <c r="A168" s="23"/>
      <c r="B168" s="15"/>
      <c r="C168" s="11"/>
      <c r="D168" s="7" t="s">
        <v>27</v>
      </c>
      <c r="E168" s="42" t="s">
        <v>73</v>
      </c>
      <c r="F168" s="43">
        <v>150</v>
      </c>
      <c r="G168" s="43">
        <v>35.700000000000003</v>
      </c>
      <c r="H168" s="43">
        <v>11.25</v>
      </c>
      <c r="I168" s="43">
        <v>7.2</v>
      </c>
      <c r="J168" s="43">
        <v>279</v>
      </c>
      <c r="K168" s="60">
        <v>222</v>
      </c>
      <c r="L168" s="43"/>
    </row>
    <row r="169" spans="1:12" ht="14.4" x14ac:dyDescent="0.3">
      <c r="A169" s="23"/>
      <c r="B169" s="15"/>
      <c r="C169" s="11"/>
      <c r="D169" s="7" t="s">
        <v>28</v>
      </c>
      <c r="E169" s="51" t="s">
        <v>57</v>
      </c>
      <c r="F169" s="43">
        <v>200</v>
      </c>
      <c r="G169" s="43">
        <v>4</v>
      </c>
      <c r="H169" s="43">
        <v>4.2</v>
      </c>
      <c r="I169" s="43">
        <v>32.4</v>
      </c>
      <c r="J169" s="43">
        <v>222</v>
      </c>
      <c r="K169" s="44">
        <v>307</v>
      </c>
      <c r="L169" s="43"/>
    </row>
    <row r="170" spans="1:12" ht="14.4" x14ac:dyDescent="0.3">
      <c r="A170" s="23"/>
      <c r="B170" s="15"/>
      <c r="C170" s="11"/>
      <c r="D170" s="7" t="s">
        <v>29</v>
      </c>
      <c r="E170" s="62" t="s">
        <v>100</v>
      </c>
      <c r="F170" s="43">
        <v>200</v>
      </c>
      <c r="G170" s="43">
        <v>0.01</v>
      </c>
      <c r="H170" s="43">
        <v>0</v>
      </c>
      <c r="I170" s="43">
        <v>24.2</v>
      </c>
      <c r="J170" s="43">
        <v>93</v>
      </c>
      <c r="K170" s="44">
        <v>407</v>
      </c>
      <c r="L170" s="43"/>
    </row>
    <row r="171" spans="1:12" ht="14.4" x14ac:dyDescent="0.3">
      <c r="A171" s="23"/>
      <c r="B171" s="15"/>
      <c r="C171" s="11"/>
      <c r="D171" s="7" t="s">
        <v>30</v>
      </c>
      <c r="E171" s="74" t="s">
        <v>119</v>
      </c>
      <c r="F171" s="43">
        <v>20</v>
      </c>
      <c r="G171" s="43">
        <v>2.54</v>
      </c>
      <c r="H171" s="43">
        <v>0.4</v>
      </c>
      <c r="I171" s="43">
        <v>11.08</v>
      </c>
      <c r="J171" s="43">
        <v>60.3</v>
      </c>
      <c r="K171" s="55" t="s">
        <v>80</v>
      </c>
      <c r="L171" s="43"/>
    </row>
    <row r="172" spans="1:12" ht="14.4" x14ac:dyDescent="0.3">
      <c r="A172" s="23"/>
      <c r="B172" s="15"/>
      <c r="C172" s="11"/>
      <c r="D172" s="7" t="s">
        <v>31</v>
      </c>
      <c r="E172" s="74" t="s">
        <v>38</v>
      </c>
      <c r="F172" s="43">
        <v>20</v>
      </c>
      <c r="G172" s="43">
        <v>1.66</v>
      </c>
      <c r="H172" s="43">
        <v>0.3</v>
      </c>
      <c r="I172" s="43">
        <v>9.6</v>
      </c>
      <c r="J172" s="43">
        <v>54.3</v>
      </c>
      <c r="K172" s="55" t="s">
        <v>80</v>
      </c>
      <c r="L172" s="43"/>
    </row>
    <row r="173" spans="1:12" ht="14.4" x14ac:dyDescent="0.3">
      <c r="A173" s="23"/>
      <c r="B173" s="15"/>
      <c r="C173" s="11"/>
      <c r="D173" s="6"/>
      <c r="E173" s="42"/>
      <c r="F173" s="43">
        <v>970</v>
      </c>
      <c r="G173" s="43">
        <f>SUM(G158:G165)</f>
        <v>37.42</v>
      </c>
      <c r="H173" s="43">
        <f>SUM(H158:H165)</f>
        <v>45.002000000000002</v>
      </c>
      <c r="I173" s="43">
        <f>SUM(I158:I165)</f>
        <v>145.22</v>
      </c>
      <c r="J173" s="43">
        <f>SUM(J158:J165)</f>
        <v>1477.34</v>
      </c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v>1590</v>
      </c>
      <c r="G176" s="32">
        <v>65.12</v>
      </c>
      <c r="H176" s="32">
        <v>46.790999999999997</v>
      </c>
      <c r="I176" s="32">
        <v>174.37</v>
      </c>
      <c r="J176" s="32">
        <v>1704.72</v>
      </c>
      <c r="K176" s="32"/>
      <c r="L176" s="32"/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50" t="s">
        <v>90</v>
      </c>
      <c r="F177" s="40">
        <v>130</v>
      </c>
      <c r="G177" s="40">
        <v>17.73</v>
      </c>
      <c r="H177" s="40">
        <v>25.29</v>
      </c>
      <c r="I177" s="40">
        <v>18.32</v>
      </c>
      <c r="J177" s="40">
        <v>373.45</v>
      </c>
      <c r="K177" s="41">
        <v>213</v>
      </c>
      <c r="L177" s="40"/>
    </row>
    <row r="178" spans="1:12" ht="14.4" x14ac:dyDescent="0.3">
      <c r="A178" s="23"/>
      <c r="B178" s="15"/>
      <c r="C178" s="11"/>
      <c r="D178" s="6"/>
      <c r="E178" s="42" t="s">
        <v>43</v>
      </c>
      <c r="F178" s="43">
        <v>180</v>
      </c>
      <c r="G178" s="43">
        <v>6.12</v>
      </c>
      <c r="H178" s="43">
        <v>10.98</v>
      </c>
      <c r="I178" s="43">
        <v>41.04</v>
      </c>
      <c r="J178" s="43">
        <v>293.39999999999998</v>
      </c>
      <c r="K178" s="44">
        <v>300</v>
      </c>
      <c r="L178" s="43"/>
    </row>
    <row r="179" spans="1:12" ht="14.4" x14ac:dyDescent="0.3">
      <c r="A179" s="23"/>
      <c r="B179" s="15"/>
      <c r="C179" s="11"/>
      <c r="D179" s="7" t="s">
        <v>21</v>
      </c>
      <c r="E179" s="53" t="s">
        <v>42</v>
      </c>
      <c r="F179" s="43">
        <v>200</v>
      </c>
      <c r="G179" s="43">
        <v>1.4</v>
      </c>
      <c r="H179" s="43">
        <v>1.1000000000000001</v>
      </c>
      <c r="I179" s="43">
        <v>11.3</v>
      </c>
      <c r="J179" s="43">
        <v>59</v>
      </c>
      <c r="K179" s="44">
        <v>410</v>
      </c>
      <c r="L179" s="43"/>
    </row>
    <row r="180" spans="1:12" ht="14.4" x14ac:dyDescent="0.3">
      <c r="A180" s="23"/>
      <c r="B180" s="15"/>
      <c r="C180" s="11"/>
      <c r="D180" s="7" t="s">
        <v>22</v>
      </c>
      <c r="E180" s="74" t="s">
        <v>116</v>
      </c>
      <c r="F180" s="43">
        <v>20</v>
      </c>
      <c r="G180" s="43">
        <v>2.54</v>
      </c>
      <c r="H180" s="43">
        <v>0.4</v>
      </c>
      <c r="I180" s="43">
        <v>11.08</v>
      </c>
      <c r="J180" s="43">
        <v>60.3</v>
      </c>
      <c r="K180" s="55" t="s">
        <v>80</v>
      </c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74" t="s">
        <v>38</v>
      </c>
      <c r="F182" s="43">
        <v>20</v>
      </c>
      <c r="G182" s="43">
        <v>1.66</v>
      </c>
      <c r="H182" s="43">
        <v>0.3</v>
      </c>
      <c r="I182" s="43">
        <v>9.6</v>
      </c>
      <c r="J182" s="43">
        <v>54.3</v>
      </c>
      <c r="K182" s="55" t="s">
        <v>80</v>
      </c>
      <c r="L182" s="43"/>
    </row>
    <row r="183" spans="1:12" ht="14.4" x14ac:dyDescent="0.3">
      <c r="A183" s="23"/>
      <c r="B183" s="15"/>
      <c r="C183" s="11"/>
      <c r="D183" s="6"/>
      <c r="E183" s="51" t="s">
        <v>61</v>
      </c>
      <c r="F183" s="43">
        <v>35</v>
      </c>
      <c r="G183" s="43">
        <v>5.0999999999999996</v>
      </c>
      <c r="H183" s="43">
        <v>4.5999999999999996</v>
      </c>
      <c r="I183" s="43">
        <v>0.3</v>
      </c>
      <c r="J183" s="43">
        <v>63</v>
      </c>
      <c r="K183" s="44" t="s">
        <v>80</v>
      </c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v>585</v>
      </c>
      <c r="G184" s="19">
        <v>34.549999999999997</v>
      </c>
      <c r="H184" s="19">
        <v>42.67</v>
      </c>
      <c r="I184" s="19">
        <v>91.64</v>
      </c>
      <c r="J184" s="19">
        <v>903.45</v>
      </c>
      <c r="K184" s="25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86</v>
      </c>
      <c r="F185" s="43">
        <v>100</v>
      </c>
      <c r="G185" s="43">
        <v>5.4</v>
      </c>
      <c r="H185" s="43">
        <v>14.2</v>
      </c>
      <c r="I185" s="43">
        <v>7.2</v>
      </c>
      <c r="J185" s="43">
        <v>93</v>
      </c>
      <c r="K185" s="44">
        <v>707</v>
      </c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74</v>
      </c>
      <c r="F186" s="43">
        <v>250</v>
      </c>
      <c r="G186" s="43">
        <v>1.53</v>
      </c>
      <c r="H186" s="43">
        <v>4.93</v>
      </c>
      <c r="I186" s="43">
        <v>7.46</v>
      </c>
      <c r="J186" s="43">
        <v>103.73</v>
      </c>
      <c r="K186" s="44">
        <v>101</v>
      </c>
      <c r="L186" s="43"/>
    </row>
    <row r="187" spans="1:12" ht="14.4" x14ac:dyDescent="0.3">
      <c r="A187" s="23"/>
      <c r="B187" s="15"/>
      <c r="C187" s="11"/>
      <c r="D187" s="7" t="s">
        <v>27</v>
      </c>
      <c r="E187" s="42" t="s">
        <v>91</v>
      </c>
      <c r="F187" s="43">
        <v>120</v>
      </c>
      <c r="G187" s="43">
        <v>12.33</v>
      </c>
      <c r="H187" s="43">
        <v>10.14</v>
      </c>
      <c r="I187" s="43">
        <v>8.94</v>
      </c>
      <c r="J187" s="43">
        <v>176.73</v>
      </c>
      <c r="K187" s="44">
        <v>214</v>
      </c>
      <c r="L187" s="43"/>
    </row>
    <row r="188" spans="1:12" ht="14.4" x14ac:dyDescent="0.3">
      <c r="A188" s="23"/>
      <c r="B188" s="15"/>
      <c r="C188" s="11"/>
      <c r="D188" s="7" t="s">
        <v>28</v>
      </c>
      <c r="E188" s="42" t="s">
        <v>41</v>
      </c>
      <c r="F188" s="43">
        <v>180</v>
      </c>
      <c r="G188" s="43">
        <v>8.6999999999999993</v>
      </c>
      <c r="H188" s="43">
        <v>9.36</v>
      </c>
      <c r="I188" s="43">
        <v>51.12</v>
      </c>
      <c r="J188" s="43">
        <v>279</v>
      </c>
      <c r="K188" s="44">
        <v>301</v>
      </c>
      <c r="L188" s="43"/>
    </row>
    <row r="189" spans="1:12" ht="14.4" x14ac:dyDescent="0.3">
      <c r="A189" s="23"/>
      <c r="B189" s="15"/>
      <c r="C189" s="11"/>
      <c r="D189" s="7" t="s">
        <v>29</v>
      </c>
      <c r="E189" s="62" t="s">
        <v>94</v>
      </c>
      <c r="F189" s="43">
        <v>200</v>
      </c>
      <c r="G189" s="43">
        <v>0.01</v>
      </c>
      <c r="H189" s="43">
        <v>0</v>
      </c>
      <c r="I189" s="43">
        <v>24.2</v>
      </c>
      <c r="J189" s="43">
        <v>93</v>
      </c>
      <c r="K189" s="44">
        <v>401</v>
      </c>
      <c r="L189" s="43"/>
    </row>
    <row r="190" spans="1:12" ht="14.4" x14ac:dyDescent="0.3">
      <c r="A190" s="23"/>
      <c r="B190" s="15"/>
      <c r="C190" s="11"/>
      <c r="D190" s="7" t="s">
        <v>30</v>
      </c>
      <c r="E190" s="74" t="s">
        <v>116</v>
      </c>
      <c r="F190" s="43">
        <v>20</v>
      </c>
      <c r="G190" s="43">
        <v>2.54</v>
      </c>
      <c r="H190" s="43">
        <v>0.4</v>
      </c>
      <c r="I190" s="43">
        <v>11.08</v>
      </c>
      <c r="J190" s="43">
        <v>60.3</v>
      </c>
      <c r="K190" s="55" t="s">
        <v>80</v>
      </c>
      <c r="L190" s="43"/>
    </row>
    <row r="191" spans="1:12" ht="14.4" x14ac:dyDescent="0.3">
      <c r="A191" s="23"/>
      <c r="B191" s="15"/>
      <c r="C191" s="11"/>
      <c r="D191" s="7" t="s">
        <v>31</v>
      </c>
      <c r="E191" s="74" t="s">
        <v>38</v>
      </c>
      <c r="F191" s="43">
        <v>20</v>
      </c>
      <c r="G191" s="43">
        <v>1.66</v>
      </c>
      <c r="H191" s="43">
        <v>0.3</v>
      </c>
      <c r="I191" s="43">
        <v>9.6</v>
      </c>
      <c r="J191" s="43">
        <v>54.3</v>
      </c>
      <c r="K191" s="55" t="s">
        <v>80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890</v>
      </c>
      <c r="G194" s="19">
        <f t="shared" ref="G194:J194" si="0">SUM(G185:G193)</f>
        <v>32.17</v>
      </c>
      <c r="H194" s="19">
        <f t="shared" si="0"/>
        <v>39.329999999999991</v>
      </c>
      <c r="I194" s="19">
        <f t="shared" si="0"/>
        <v>119.6</v>
      </c>
      <c r="J194" s="19">
        <f t="shared" si="0"/>
        <v>860.06</v>
      </c>
      <c r="K194" s="25"/>
      <c r="L194" s="19"/>
    </row>
    <row r="195" spans="1:12" ht="15" thickBot="1" x14ac:dyDescent="0.3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1475</v>
      </c>
      <c r="G195" s="32">
        <f t="shared" ref="G195:J195" si="1">G184+G194</f>
        <v>66.72</v>
      </c>
      <c r="H195" s="32">
        <f t="shared" si="1"/>
        <v>82</v>
      </c>
      <c r="I195" s="32">
        <f t="shared" si="1"/>
        <v>211.24</v>
      </c>
      <c r="J195" s="32">
        <f t="shared" si="1"/>
        <v>1763.51</v>
      </c>
      <c r="K195" s="32"/>
      <c r="L195" s="32"/>
    </row>
    <row r="196" spans="1:12" ht="14.4" x14ac:dyDescent="0.3">
      <c r="A196" s="20">
        <v>3</v>
      </c>
      <c r="B196" s="21">
        <v>1</v>
      </c>
      <c r="C196" s="22" t="s">
        <v>19</v>
      </c>
      <c r="D196" s="5" t="s">
        <v>20</v>
      </c>
      <c r="E196" s="50" t="s">
        <v>52</v>
      </c>
      <c r="F196" s="40">
        <v>257</v>
      </c>
      <c r="G196" s="40">
        <v>7.38</v>
      </c>
      <c r="H196" s="40">
        <v>10.66</v>
      </c>
      <c r="I196" s="40">
        <v>41.06</v>
      </c>
      <c r="J196" s="40">
        <v>290.52</v>
      </c>
      <c r="K196" s="41">
        <v>501</v>
      </c>
      <c r="L196" s="40"/>
    </row>
    <row r="197" spans="1:12" ht="14.4" x14ac:dyDescent="0.3">
      <c r="A197" s="23"/>
      <c r="B197" s="15"/>
      <c r="C197" s="11"/>
      <c r="D197" s="6"/>
      <c r="E197" s="51" t="s">
        <v>83</v>
      </c>
      <c r="F197" s="43">
        <v>70</v>
      </c>
      <c r="G197" s="43">
        <v>9.1999999999999993</v>
      </c>
      <c r="H197" s="43">
        <v>11.6</v>
      </c>
      <c r="I197" s="43">
        <v>24.2</v>
      </c>
      <c r="J197" s="43">
        <v>242</v>
      </c>
      <c r="K197" s="44">
        <v>800</v>
      </c>
      <c r="L197" s="43"/>
    </row>
    <row r="198" spans="1:12" ht="14.4" x14ac:dyDescent="0.3">
      <c r="A198" s="23"/>
      <c r="B198" s="15"/>
      <c r="C198" s="11"/>
      <c r="D198" s="7" t="s">
        <v>21</v>
      </c>
      <c r="E198" s="53" t="s">
        <v>42</v>
      </c>
      <c r="F198" s="43">
        <v>200</v>
      </c>
      <c r="G198" s="43">
        <v>0.27</v>
      </c>
      <c r="H198" s="43">
        <v>5.8999999999999997E-2</v>
      </c>
      <c r="I198" s="43">
        <v>15.26</v>
      </c>
      <c r="J198" s="43">
        <v>59.49</v>
      </c>
      <c r="K198" s="44">
        <v>411</v>
      </c>
      <c r="L198" s="43"/>
    </row>
    <row r="199" spans="1:12" ht="14.4" x14ac:dyDescent="0.3">
      <c r="A199" s="23"/>
      <c r="B199" s="15"/>
      <c r="C199" s="11"/>
      <c r="D199" s="7" t="s">
        <v>22</v>
      </c>
      <c r="E199" s="51" t="s">
        <v>38</v>
      </c>
      <c r="F199" s="43">
        <v>20</v>
      </c>
      <c r="G199" s="43">
        <v>1.66</v>
      </c>
      <c r="H199" s="43">
        <v>0.3</v>
      </c>
      <c r="I199" s="43">
        <v>9.6</v>
      </c>
      <c r="J199" s="43">
        <v>54.3</v>
      </c>
      <c r="K199" s="55" t="s">
        <v>80</v>
      </c>
      <c r="L199" s="43"/>
    </row>
    <row r="200" spans="1:12" ht="14.4" x14ac:dyDescent="0.3">
      <c r="A200" s="23"/>
      <c r="B200" s="15"/>
      <c r="C200" s="11"/>
      <c r="D200" s="7" t="s">
        <v>23</v>
      </c>
      <c r="E200" s="51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51" t="s">
        <v>82</v>
      </c>
      <c r="F201" s="43">
        <v>40</v>
      </c>
      <c r="G201" s="43">
        <v>5.08</v>
      </c>
      <c r="H201" s="43">
        <v>4.5999999999999996</v>
      </c>
      <c r="I201" s="43">
        <v>0.28000000000000003</v>
      </c>
      <c r="J201" s="43">
        <v>63</v>
      </c>
      <c r="K201" s="44">
        <v>803</v>
      </c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4.4" x14ac:dyDescent="0.3">
      <c r="A203" s="24"/>
      <c r="B203" s="17"/>
      <c r="C203" s="8"/>
      <c r="D203" s="18" t="s">
        <v>32</v>
      </c>
      <c r="E203" s="9"/>
      <c r="F203" s="19">
        <f>SUM(F196:F202)</f>
        <v>587</v>
      </c>
      <c r="G203" s="19">
        <f>SUM(G196:G202)</f>
        <v>23.589999999999996</v>
      </c>
      <c r="H203" s="19">
        <f>SUM(H196:H202)</f>
        <v>27.219000000000001</v>
      </c>
      <c r="I203" s="19">
        <f>SUM(I196:I202)</f>
        <v>90.4</v>
      </c>
      <c r="J203" s="19">
        <f>SUM(J196:J202)</f>
        <v>709.31</v>
      </c>
      <c r="K203" s="25"/>
      <c r="L203" s="19"/>
    </row>
    <row r="204" spans="1:12" ht="14.4" x14ac:dyDescent="0.3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52"/>
      <c r="F204" s="43"/>
      <c r="G204" s="43"/>
      <c r="H204" s="43"/>
      <c r="I204" s="43"/>
      <c r="J204" s="43"/>
      <c r="K204" s="59"/>
      <c r="L204" s="43"/>
    </row>
    <row r="205" spans="1:12" ht="14.4" x14ac:dyDescent="0.3">
      <c r="A205" s="23"/>
      <c r="B205" s="15"/>
      <c r="C205" s="11"/>
      <c r="D205" s="7" t="s">
        <v>26</v>
      </c>
      <c r="E205" s="51" t="s">
        <v>75</v>
      </c>
      <c r="F205" s="43">
        <v>250</v>
      </c>
      <c r="G205" s="43">
        <v>2.8</v>
      </c>
      <c r="H205" s="43">
        <v>5.8</v>
      </c>
      <c r="I205" s="43">
        <v>13.9</v>
      </c>
      <c r="J205" s="43">
        <v>120</v>
      </c>
      <c r="K205" s="60">
        <v>109</v>
      </c>
      <c r="L205" s="43"/>
    </row>
    <row r="206" spans="1:12" ht="14.4" x14ac:dyDescent="0.3">
      <c r="A206" s="23"/>
      <c r="B206" s="15"/>
      <c r="C206" s="11"/>
      <c r="D206" s="7" t="s">
        <v>27</v>
      </c>
      <c r="E206" s="51" t="s">
        <v>76</v>
      </c>
      <c r="F206" s="43">
        <v>100</v>
      </c>
      <c r="G206" s="43">
        <v>15.83</v>
      </c>
      <c r="H206" s="43">
        <v>10.67</v>
      </c>
      <c r="I206" s="43">
        <v>15.22</v>
      </c>
      <c r="J206" s="43">
        <v>221.67</v>
      </c>
      <c r="K206" s="60">
        <v>215</v>
      </c>
      <c r="L206" s="43"/>
    </row>
    <row r="207" spans="1:12" ht="14.4" x14ac:dyDescent="0.3">
      <c r="A207" s="23"/>
      <c r="B207" s="15"/>
      <c r="C207" s="11"/>
      <c r="D207" s="7" t="s">
        <v>28</v>
      </c>
      <c r="E207" s="51" t="s">
        <v>44</v>
      </c>
      <c r="F207" s="43">
        <v>180</v>
      </c>
      <c r="G207" s="43">
        <v>3.7</v>
      </c>
      <c r="H207" s="43">
        <v>5.9</v>
      </c>
      <c r="I207" s="43">
        <v>24</v>
      </c>
      <c r="J207" s="43">
        <v>166</v>
      </c>
      <c r="K207" s="44">
        <v>305</v>
      </c>
      <c r="L207" s="43"/>
    </row>
    <row r="208" spans="1:12" ht="14.4" x14ac:dyDescent="0.3">
      <c r="A208" s="23"/>
      <c r="B208" s="15"/>
      <c r="C208" s="11"/>
      <c r="D208" s="7" t="s">
        <v>29</v>
      </c>
      <c r="E208" s="53" t="s">
        <v>77</v>
      </c>
      <c r="F208" s="43">
        <v>200</v>
      </c>
      <c r="G208" s="43">
        <v>0.1</v>
      </c>
      <c r="H208" s="43">
        <v>0</v>
      </c>
      <c r="I208" s="43">
        <v>24.2</v>
      </c>
      <c r="J208" s="43">
        <v>93</v>
      </c>
      <c r="K208" s="44">
        <v>409</v>
      </c>
      <c r="L208" s="43"/>
    </row>
    <row r="209" spans="1:12" ht="14.4" x14ac:dyDescent="0.3">
      <c r="A209" s="23"/>
      <c r="B209" s="15"/>
      <c r="C209" s="11"/>
      <c r="D209" s="7" t="s">
        <v>30</v>
      </c>
      <c r="E209" s="74" t="s">
        <v>116</v>
      </c>
      <c r="F209" s="43">
        <v>40</v>
      </c>
      <c r="G209" s="43">
        <v>5.08</v>
      </c>
      <c r="H209" s="43">
        <v>0.8</v>
      </c>
      <c r="I209" s="43">
        <v>22.16</v>
      </c>
      <c r="J209" s="43">
        <v>120.6</v>
      </c>
      <c r="K209" s="55" t="s">
        <v>80</v>
      </c>
      <c r="L209" s="43"/>
    </row>
    <row r="210" spans="1:12" ht="14.4" x14ac:dyDescent="0.3">
      <c r="A210" s="23"/>
      <c r="B210" s="15"/>
      <c r="C210" s="11"/>
      <c r="D210" s="7" t="s">
        <v>31</v>
      </c>
      <c r="E210" s="74" t="s">
        <v>38</v>
      </c>
      <c r="F210" s="43">
        <v>40</v>
      </c>
      <c r="G210" s="43">
        <v>3.32</v>
      </c>
      <c r="H210" s="43">
        <v>0.6</v>
      </c>
      <c r="I210" s="43">
        <v>19.2</v>
      </c>
      <c r="J210" s="43">
        <v>108.6</v>
      </c>
      <c r="K210" s="55" t="s">
        <v>80</v>
      </c>
      <c r="L210" s="43"/>
    </row>
    <row r="211" spans="1:12" ht="14.4" x14ac:dyDescent="0.3">
      <c r="A211" s="23"/>
      <c r="B211" s="15"/>
      <c r="C211" s="11"/>
      <c r="D211" s="6"/>
      <c r="E211" s="42" t="s">
        <v>92</v>
      </c>
      <c r="F211" s="43">
        <v>200</v>
      </c>
      <c r="G211" s="43">
        <v>6.25</v>
      </c>
      <c r="H211" s="43">
        <v>14.09</v>
      </c>
      <c r="I211" s="43">
        <v>2.29</v>
      </c>
      <c r="J211" s="43">
        <v>42</v>
      </c>
      <c r="K211" s="44" t="s">
        <v>80</v>
      </c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32</v>
      </c>
      <c r="E213" s="9"/>
      <c r="F213" s="19">
        <f>SUM(F205:F212)</f>
        <v>1010</v>
      </c>
      <c r="G213" s="19">
        <f>SUM(G205:G212)</f>
        <v>37.08</v>
      </c>
      <c r="H213" s="19">
        <f>SUM(H205:H212)</f>
        <v>37.86</v>
      </c>
      <c r="I213" s="19">
        <f>SUM(I205:I212)</f>
        <v>120.97000000000001</v>
      </c>
      <c r="J213" s="19">
        <f>SUM(J205:J212)</f>
        <v>871.87</v>
      </c>
      <c r="K213" s="25"/>
      <c r="L213" s="19"/>
    </row>
    <row r="214" spans="1:12" ht="15" thickBot="1" x14ac:dyDescent="0.3">
      <c r="A214" s="29">
        <f>A196</f>
        <v>3</v>
      </c>
      <c r="B214" s="30">
        <f>B196</f>
        <v>1</v>
      </c>
      <c r="C214" s="66" t="s">
        <v>4</v>
      </c>
      <c r="D214" s="67"/>
      <c r="E214" s="31"/>
      <c r="F214" s="32">
        <f>SUM(F213,F203)</f>
        <v>1597</v>
      </c>
      <c r="G214" s="32">
        <f>SUM(G213,G203)</f>
        <v>60.669999999999995</v>
      </c>
      <c r="H214" s="32">
        <f>SUM(H213,H203)</f>
        <v>65.079000000000008</v>
      </c>
      <c r="I214" s="32">
        <f>SUM(I213,I203)</f>
        <v>211.37</v>
      </c>
      <c r="J214" s="32">
        <f>SUM(J213,J203)</f>
        <v>1581.1799999999998</v>
      </c>
      <c r="K214" s="32"/>
      <c r="L214" s="32"/>
    </row>
    <row r="215" spans="1:12" ht="14.4" x14ac:dyDescent="0.3">
      <c r="A215" s="14">
        <v>3</v>
      </c>
      <c r="B215" s="15">
        <v>2</v>
      </c>
      <c r="C215" s="22" t="s">
        <v>19</v>
      </c>
      <c r="D215" s="5" t="s">
        <v>20</v>
      </c>
      <c r="E215" s="50" t="s">
        <v>78</v>
      </c>
      <c r="F215" s="40">
        <v>270</v>
      </c>
      <c r="G215" s="40">
        <v>22.5</v>
      </c>
      <c r="H215" s="40">
        <v>34.200000000000003</v>
      </c>
      <c r="I215" s="40">
        <v>47.2</v>
      </c>
      <c r="J215" s="40">
        <v>528.12</v>
      </c>
      <c r="K215" s="41">
        <v>228</v>
      </c>
      <c r="L215" s="40"/>
    </row>
    <row r="216" spans="1:12" ht="14.4" x14ac:dyDescent="0.3">
      <c r="A216" s="14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14"/>
      <c r="B217" s="15"/>
      <c r="C217" s="11"/>
      <c r="D217" s="7" t="s">
        <v>21</v>
      </c>
      <c r="E217" s="53" t="s">
        <v>42</v>
      </c>
      <c r="F217" s="43">
        <v>200</v>
      </c>
      <c r="G217" s="43">
        <v>0.27</v>
      </c>
      <c r="H217" s="43">
        <v>5.8999999999999997E-2</v>
      </c>
      <c r="I217" s="43">
        <v>15.26</v>
      </c>
      <c r="J217" s="43">
        <v>59.49</v>
      </c>
      <c r="K217" s="44">
        <v>411</v>
      </c>
      <c r="L217" s="43"/>
    </row>
    <row r="218" spans="1:12" ht="14.4" x14ac:dyDescent="0.3">
      <c r="A218" s="14"/>
      <c r="B218" s="15"/>
      <c r="C218" s="11"/>
      <c r="D218" s="7" t="s">
        <v>22</v>
      </c>
      <c r="E218" s="74" t="s">
        <v>116</v>
      </c>
      <c r="F218" s="43">
        <v>40</v>
      </c>
      <c r="G218" s="43">
        <v>5.08</v>
      </c>
      <c r="H218" s="43">
        <v>0.8</v>
      </c>
      <c r="I218" s="43">
        <v>22.16</v>
      </c>
      <c r="J218" s="43">
        <v>120.6</v>
      </c>
      <c r="K218" s="55" t="s">
        <v>80</v>
      </c>
      <c r="L218" s="43"/>
    </row>
    <row r="219" spans="1:12" ht="14.4" x14ac:dyDescent="0.3">
      <c r="A219" s="14"/>
      <c r="B219" s="15"/>
      <c r="C219" s="11"/>
      <c r="D219" s="7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14"/>
      <c r="B220" s="15"/>
      <c r="C220" s="11"/>
      <c r="D220" s="6"/>
      <c r="E220" s="51" t="s">
        <v>38</v>
      </c>
      <c r="F220" s="43">
        <v>20</v>
      </c>
      <c r="G220" s="43">
        <v>1.66</v>
      </c>
      <c r="H220" s="43">
        <v>0.3</v>
      </c>
      <c r="I220" s="43">
        <v>9.6</v>
      </c>
      <c r="J220" s="43">
        <v>54.3</v>
      </c>
      <c r="K220" s="55" t="s">
        <v>80</v>
      </c>
      <c r="L220" s="43"/>
    </row>
    <row r="221" spans="1:12" ht="15" thickBot="1" x14ac:dyDescent="0.35">
      <c r="A221" s="14"/>
      <c r="B221" s="15"/>
      <c r="C221" s="11"/>
      <c r="D221" s="6"/>
      <c r="E221" s="63" t="s">
        <v>92</v>
      </c>
      <c r="F221" s="43">
        <v>200</v>
      </c>
      <c r="G221" s="43">
        <v>6.25</v>
      </c>
      <c r="H221" s="43">
        <v>14.09</v>
      </c>
      <c r="I221" s="43">
        <v>2.29</v>
      </c>
      <c r="J221" s="43">
        <v>42</v>
      </c>
      <c r="K221" s="44" t="s">
        <v>80</v>
      </c>
      <c r="L221" s="43"/>
    </row>
    <row r="222" spans="1:12" ht="14.4" x14ac:dyDescent="0.3">
      <c r="A222" s="16"/>
      <c r="B222" s="17"/>
      <c r="C222" s="8"/>
      <c r="D222" s="18" t="s">
        <v>32</v>
      </c>
      <c r="E222" s="9"/>
      <c r="F222" s="19">
        <f>SUM(F215:F221)</f>
        <v>730</v>
      </c>
      <c r="G222" s="19">
        <f>SUM(G215:G221)</f>
        <v>35.760000000000005</v>
      </c>
      <c r="H222" s="19">
        <f>SUM(H215:H221)</f>
        <v>49.448999999999998</v>
      </c>
      <c r="I222" s="19">
        <f>SUM(I215:I221)</f>
        <v>96.51</v>
      </c>
      <c r="J222" s="19">
        <f>SUM(J215:J221)</f>
        <v>804.51</v>
      </c>
      <c r="K222" s="25"/>
      <c r="L222" s="19"/>
    </row>
    <row r="223" spans="1:12" ht="14.4" x14ac:dyDescent="0.3">
      <c r="A223" s="13">
        <f>A215</f>
        <v>3</v>
      </c>
      <c r="B223" s="13">
        <f>B215</f>
        <v>2</v>
      </c>
      <c r="C223" s="10" t="s">
        <v>24</v>
      </c>
      <c r="D223" s="7" t="s">
        <v>25</v>
      </c>
      <c r="E223" s="76" t="s">
        <v>66</v>
      </c>
      <c r="F223" s="43">
        <v>100</v>
      </c>
      <c r="G223" s="43">
        <v>1.05</v>
      </c>
      <c r="H223" s="43">
        <v>15.07</v>
      </c>
      <c r="I223" s="43">
        <v>5.77</v>
      </c>
      <c r="J223" s="43">
        <v>103</v>
      </c>
      <c r="K223" s="44">
        <v>709</v>
      </c>
      <c r="L223" s="43"/>
    </row>
    <row r="224" spans="1:12" ht="14.4" x14ac:dyDescent="0.3">
      <c r="A224" s="14"/>
      <c r="B224" s="15"/>
      <c r="C224" s="11"/>
      <c r="D224" s="7" t="s">
        <v>26</v>
      </c>
      <c r="E224" s="61" t="s">
        <v>67</v>
      </c>
      <c r="F224" s="43">
        <v>250</v>
      </c>
      <c r="G224" s="43">
        <v>6.32</v>
      </c>
      <c r="H224" s="43">
        <v>4.88</v>
      </c>
      <c r="I224" s="43">
        <v>15.04</v>
      </c>
      <c r="J224" s="43">
        <v>141.6</v>
      </c>
      <c r="K224" s="44">
        <v>107</v>
      </c>
      <c r="L224" s="43"/>
    </row>
    <row r="225" spans="1:12" ht="14.4" x14ac:dyDescent="0.3">
      <c r="A225" s="14"/>
      <c r="B225" s="15"/>
      <c r="C225" s="11"/>
      <c r="D225" s="7" t="s">
        <v>27</v>
      </c>
      <c r="E225" s="61" t="s">
        <v>101</v>
      </c>
      <c r="F225" s="43">
        <v>250</v>
      </c>
      <c r="G225" s="43">
        <v>3.56</v>
      </c>
      <c r="H225" s="43">
        <v>11.63</v>
      </c>
      <c r="I225" s="43">
        <v>9.94</v>
      </c>
      <c r="J225" s="43">
        <v>251.25</v>
      </c>
      <c r="K225" s="44">
        <v>223</v>
      </c>
      <c r="L225" s="43"/>
    </row>
    <row r="226" spans="1:12" ht="14.4" x14ac:dyDescent="0.3">
      <c r="A226" s="14"/>
      <c r="B226" s="15"/>
      <c r="C226" s="11"/>
      <c r="D226" s="7" t="s">
        <v>28</v>
      </c>
      <c r="E226" s="51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14"/>
      <c r="B227" s="15"/>
      <c r="C227" s="11"/>
      <c r="D227" s="7" t="s">
        <v>29</v>
      </c>
      <c r="E227" s="62" t="s">
        <v>102</v>
      </c>
      <c r="F227" s="43">
        <v>200</v>
      </c>
      <c r="G227" s="43">
        <v>0.9</v>
      </c>
      <c r="H227" s="43">
        <v>0.05</v>
      </c>
      <c r="I227" s="43">
        <v>20.6</v>
      </c>
      <c r="J227" s="43">
        <v>89</v>
      </c>
      <c r="K227" s="44">
        <v>402</v>
      </c>
      <c r="L227" s="43"/>
    </row>
    <row r="228" spans="1:12" ht="14.4" x14ac:dyDescent="0.3">
      <c r="A228" s="14"/>
      <c r="B228" s="15"/>
      <c r="C228" s="11"/>
      <c r="D228" s="7" t="s">
        <v>30</v>
      </c>
      <c r="E228" s="74" t="s">
        <v>116</v>
      </c>
      <c r="F228" s="43">
        <v>60</v>
      </c>
      <c r="G228" s="43">
        <v>5.08</v>
      </c>
      <c r="H228" s="43">
        <v>0.8</v>
      </c>
      <c r="I228" s="43">
        <v>22.16</v>
      </c>
      <c r="J228" s="43">
        <v>120.6</v>
      </c>
      <c r="K228" s="55" t="s">
        <v>80</v>
      </c>
      <c r="L228" s="43"/>
    </row>
    <row r="229" spans="1:12" ht="14.4" x14ac:dyDescent="0.3">
      <c r="A229" s="14"/>
      <c r="B229" s="15"/>
      <c r="C229" s="11"/>
      <c r="D229" s="7" t="s">
        <v>31</v>
      </c>
      <c r="E229" s="74" t="s">
        <v>38</v>
      </c>
      <c r="F229" s="43">
        <v>40</v>
      </c>
      <c r="G229" s="43">
        <v>3.32</v>
      </c>
      <c r="H229" s="43">
        <v>0.6</v>
      </c>
      <c r="I229" s="43">
        <v>19.2</v>
      </c>
      <c r="J229" s="43">
        <v>108.6</v>
      </c>
      <c r="K229" s="55" t="s">
        <v>80</v>
      </c>
      <c r="L229" s="43"/>
    </row>
    <row r="230" spans="1:12" ht="14.4" x14ac:dyDescent="0.3">
      <c r="A230" s="14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16"/>
      <c r="B232" s="17"/>
      <c r="C232" s="8"/>
      <c r="D232" s="18" t="s">
        <v>32</v>
      </c>
      <c r="E232" s="9"/>
      <c r="F232" s="19">
        <f>SUM(F223:F231)</f>
        <v>900</v>
      </c>
      <c r="G232" s="19">
        <f>SUM(G223:G231)</f>
        <v>20.23</v>
      </c>
      <c r="H232" s="19">
        <f>SUM(H223:H231)</f>
        <v>33.03</v>
      </c>
      <c r="I232" s="19">
        <f>SUM(I223:I231)</f>
        <v>92.710000000000008</v>
      </c>
      <c r="J232" s="19">
        <f>SUM(J223:J231)</f>
        <v>814.05000000000007</v>
      </c>
      <c r="K232" s="25"/>
      <c r="L232" s="19"/>
    </row>
    <row r="233" spans="1:12" ht="15.75" customHeight="1" thickBot="1" x14ac:dyDescent="0.3">
      <c r="A233" s="33">
        <f>A215</f>
        <v>3</v>
      </c>
      <c r="B233" s="33">
        <f>B215</f>
        <v>2</v>
      </c>
      <c r="C233" s="66" t="s">
        <v>4</v>
      </c>
      <c r="D233" s="67"/>
      <c r="E233" s="31"/>
      <c r="F233" s="32">
        <f>SUM(F232,F222)</f>
        <v>1630</v>
      </c>
      <c r="G233" s="32">
        <f>SUM(G232,G222)</f>
        <v>55.990000000000009</v>
      </c>
      <c r="H233" s="32">
        <f>SUM(H232,H222)</f>
        <v>82.478999999999999</v>
      </c>
      <c r="I233" s="32">
        <f>SUM(I232,I222)</f>
        <v>189.22000000000003</v>
      </c>
      <c r="J233" s="32">
        <f>SUM(J232,J222)</f>
        <v>1618.56</v>
      </c>
      <c r="K233" s="32"/>
      <c r="L233" s="32"/>
    </row>
    <row r="234" spans="1:12" ht="14.4" x14ac:dyDescent="0.3">
      <c r="A234" s="20">
        <v>3</v>
      </c>
      <c r="B234" s="21">
        <v>3</v>
      </c>
      <c r="C234" s="22" t="s">
        <v>19</v>
      </c>
      <c r="D234" s="5" t="s">
        <v>20</v>
      </c>
      <c r="E234" s="65" t="s">
        <v>103</v>
      </c>
      <c r="F234" s="40">
        <v>150</v>
      </c>
      <c r="G234" s="40">
        <v>29.785</v>
      </c>
      <c r="H234" s="40">
        <v>23.02</v>
      </c>
      <c r="I234" s="40">
        <v>9.99</v>
      </c>
      <c r="J234" s="40">
        <v>366.05</v>
      </c>
      <c r="K234" s="41" t="s">
        <v>99</v>
      </c>
      <c r="L234" s="40"/>
    </row>
    <row r="235" spans="1:12" ht="14.4" x14ac:dyDescent="0.3">
      <c r="A235" s="23"/>
      <c r="B235" s="15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21</v>
      </c>
      <c r="E236" s="53" t="s">
        <v>42</v>
      </c>
      <c r="F236" s="43">
        <v>200</v>
      </c>
      <c r="G236" s="43">
        <v>0.2</v>
      </c>
      <c r="H236" s="43">
        <v>0</v>
      </c>
      <c r="I236" s="43">
        <v>15</v>
      </c>
      <c r="J236" s="43">
        <v>58</v>
      </c>
      <c r="K236" s="44">
        <v>411</v>
      </c>
      <c r="L236" s="43"/>
    </row>
    <row r="237" spans="1:12" ht="14.4" x14ac:dyDescent="0.3">
      <c r="A237" s="23"/>
      <c r="B237" s="15"/>
      <c r="C237" s="11"/>
      <c r="D237" s="7" t="s">
        <v>22</v>
      </c>
      <c r="E237" s="74" t="s">
        <v>116</v>
      </c>
      <c r="F237" s="43">
        <v>20</v>
      </c>
      <c r="G237" s="43">
        <v>2.54</v>
      </c>
      <c r="H237" s="43">
        <v>0.4</v>
      </c>
      <c r="I237" s="43">
        <v>11.08</v>
      </c>
      <c r="J237" s="43">
        <v>60.3</v>
      </c>
      <c r="K237" s="55" t="s">
        <v>80</v>
      </c>
      <c r="L237" s="43"/>
    </row>
    <row r="238" spans="1:12" ht="14.4" x14ac:dyDescent="0.3">
      <c r="A238" s="23"/>
      <c r="B238" s="15"/>
      <c r="C238" s="11"/>
      <c r="D238" s="7" t="s">
        <v>23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6"/>
      <c r="E239" s="42" t="s">
        <v>41</v>
      </c>
      <c r="F239" s="43">
        <v>180</v>
      </c>
      <c r="G239" s="43">
        <v>10.44</v>
      </c>
      <c r="H239" s="43">
        <v>9.36</v>
      </c>
      <c r="I239" s="43">
        <v>51.12</v>
      </c>
      <c r="J239" s="43">
        <v>334.8</v>
      </c>
      <c r="K239" s="44">
        <v>301</v>
      </c>
      <c r="L239" s="43"/>
    </row>
    <row r="240" spans="1:12" ht="14.4" x14ac:dyDescent="0.3">
      <c r="A240" s="23"/>
      <c r="B240" s="15"/>
      <c r="C240" s="11"/>
      <c r="D240" s="6"/>
      <c r="E240" s="74" t="s">
        <v>38</v>
      </c>
      <c r="F240" s="43">
        <v>20</v>
      </c>
      <c r="G240" s="43">
        <v>1.66</v>
      </c>
      <c r="H240" s="43">
        <v>0.3</v>
      </c>
      <c r="I240" s="43">
        <v>9.6</v>
      </c>
      <c r="J240" s="43">
        <v>54.3</v>
      </c>
      <c r="K240" s="55" t="s">
        <v>80</v>
      </c>
      <c r="L240" s="43"/>
    </row>
    <row r="241" spans="1:12" ht="14.4" x14ac:dyDescent="0.3">
      <c r="A241" s="24"/>
      <c r="B241" s="17"/>
      <c r="C241" s="8"/>
      <c r="D241" s="18" t="s">
        <v>32</v>
      </c>
      <c r="E241" s="9"/>
      <c r="F241" s="19">
        <f>SUM(F234:F240)</f>
        <v>570</v>
      </c>
      <c r="G241" s="19">
        <f>SUM(G234:G240)</f>
        <v>44.624999999999993</v>
      </c>
      <c r="H241" s="19">
        <f>SUM(H234:H240)</f>
        <v>33.08</v>
      </c>
      <c r="I241" s="19">
        <f>SUM(I234:I240)</f>
        <v>96.789999999999992</v>
      </c>
      <c r="J241" s="19">
        <f>SUM(J234:J240)</f>
        <v>873.45</v>
      </c>
      <c r="K241" s="25"/>
      <c r="L241" s="19"/>
    </row>
    <row r="242" spans="1:12" ht="14.4" x14ac:dyDescent="0.3">
      <c r="A242" s="26">
        <f>A234</f>
        <v>3</v>
      </c>
      <c r="B242" s="13">
        <f>B234</f>
        <v>3</v>
      </c>
      <c r="C242" s="10" t="s">
        <v>24</v>
      </c>
      <c r="D242" s="7" t="s">
        <v>25</v>
      </c>
      <c r="E242" s="52" t="s">
        <v>117</v>
      </c>
      <c r="F242" s="43">
        <v>100</v>
      </c>
      <c r="G242" s="43">
        <v>1.33</v>
      </c>
      <c r="H242" s="43">
        <v>2.33</v>
      </c>
      <c r="I242" s="43">
        <v>7.17</v>
      </c>
      <c r="J242" s="43">
        <v>55</v>
      </c>
      <c r="K242" s="44">
        <v>700</v>
      </c>
      <c r="L242" s="43"/>
    </row>
    <row r="243" spans="1:12" ht="14.4" x14ac:dyDescent="0.3">
      <c r="A243" s="23"/>
      <c r="B243" s="15"/>
      <c r="C243" s="11"/>
      <c r="D243" s="7" t="s">
        <v>26</v>
      </c>
      <c r="E243" s="61" t="s">
        <v>104</v>
      </c>
      <c r="F243" s="43">
        <v>250</v>
      </c>
      <c r="G243" s="43">
        <v>1.53</v>
      </c>
      <c r="H243" s="43">
        <v>4.49</v>
      </c>
      <c r="I243" s="43">
        <v>10.31</v>
      </c>
      <c r="J243" s="43">
        <v>110.09</v>
      </c>
      <c r="K243" s="44">
        <v>102</v>
      </c>
      <c r="L243" s="43"/>
    </row>
    <row r="244" spans="1:12" ht="14.4" x14ac:dyDescent="0.3">
      <c r="A244" s="23"/>
      <c r="B244" s="15"/>
      <c r="C244" s="11"/>
      <c r="D244" s="7" t="s">
        <v>27</v>
      </c>
      <c r="E244" s="61" t="s">
        <v>54</v>
      </c>
      <c r="F244" s="43">
        <v>240</v>
      </c>
      <c r="G244" s="43">
        <v>22.38</v>
      </c>
      <c r="H244" s="43">
        <v>25.44</v>
      </c>
      <c r="I244" s="43">
        <v>25.89</v>
      </c>
      <c r="J244" s="43">
        <v>423.37</v>
      </c>
      <c r="K244" s="44">
        <v>203</v>
      </c>
      <c r="L244" s="43"/>
    </row>
    <row r="245" spans="1:12" ht="14.4" x14ac:dyDescent="0.3">
      <c r="A245" s="23"/>
      <c r="B245" s="15"/>
      <c r="C245" s="11"/>
      <c r="D245" s="7" t="s">
        <v>28</v>
      </c>
      <c r="E245" s="51"/>
      <c r="F245" s="43"/>
      <c r="G245" s="43"/>
      <c r="H245" s="43"/>
      <c r="I245" s="43"/>
      <c r="J245" s="43"/>
      <c r="K245" s="44"/>
      <c r="L245" s="43"/>
    </row>
    <row r="246" spans="1:12" ht="14.4" x14ac:dyDescent="0.3">
      <c r="A246" s="23"/>
      <c r="B246" s="15"/>
      <c r="C246" s="11"/>
      <c r="D246" s="7" t="s">
        <v>29</v>
      </c>
      <c r="E246" s="62" t="s">
        <v>96</v>
      </c>
      <c r="F246" s="43">
        <v>200</v>
      </c>
      <c r="G246" s="43">
        <v>0.24</v>
      </c>
      <c r="H246" s="43">
        <v>0.14399999999999999</v>
      </c>
      <c r="I246" s="43">
        <v>30.42</v>
      </c>
      <c r="J246" s="43">
        <v>116.86</v>
      </c>
      <c r="K246" s="44">
        <v>403</v>
      </c>
      <c r="L246" s="43"/>
    </row>
    <row r="247" spans="1:12" ht="14.4" x14ac:dyDescent="0.3">
      <c r="A247" s="23"/>
      <c r="B247" s="15"/>
      <c r="C247" s="11"/>
      <c r="D247" s="7" t="s">
        <v>30</v>
      </c>
      <c r="E247" s="74" t="s">
        <v>116</v>
      </c>
      <c r="F247" s="43">
        <v>20</v>
      </c>
      <c r="G247" s="43">
        <v>2.54</v>
      </c>
      <c r="H247" s="43">
        <v>0.4</v>
      </c>
      <c r="I247" s="43">
        <v>11.08</v>
      </c>
      <c r="J247" s="43">
        <v>60.3</v>
      </c>
      <c r="K247" s="55" t="s">
        <v>80</v>
      </c>
      <c r="L247" s="43"/>
    </row>
    <row r="248" spans="1:12" ht="14.4" x14ac:dyDescent="0.3">
      <c r="A248" s="23"/>
      <c r="B248" s="15"/>
      <c r="C248" s="11"/>
      <c r="D248" s="7" t="s">
        <v>31</v>
      </c>
      <c r="E248" s="74" t="s">
        <v>38</v>
      </c>
      <c r="F248" s="43">
        <v>20</v>
      </c>
      <c r="G248" s="43">
        <v>1.66</v>
      </c>
      <c r="H248" s="43">
        <v>0.3</v>
      </c>
      <c r="I248" s="43">
        <v>9.6</v>
      </c>
      <c r="J248" s="43">
        <v>54.3</v>
      </c>
      <c r="K248" s="55" t="s">
        <v>80</v>
      </c>
      <c r="L248" s="43"/>
    </row>
    <row r="249" spans="1:12" ht="14.4" x14ac:dyDescent="0.3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4.4" x14ac:dyDescent="0.3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4"/>
      <c r="B251" s="17"/>
      <c r="C251" s="8"/>
      <c r="D251" s="18" t="s">
        <v>32</v>
      </c>
      <c r="E251" s="9"/>
      <c r="F251" s="19">
        <f>SUM(F242:F250)</f>
        <v>830</v>
      </c>
      <c r="G251" s="19">
        <f>SUM(G242:G250)</f>
        <v>29.679999999999996</v>
      </c>
      <c r="H251" s="19">
        <f>SUM(H242:H250)</f>
        <v>33.103999999999999</v>
      </c>
      <c r="I251" s="19">
        <f>SUM(I242:I250)</f>
        <v>94.47</v>
      </c>
      <c r="J251" s="19">
        <f>SUM(J242:J250)</f>
        <v>819.92</v>
      </c>
      <c r="K251" s="25"/>
      <c r="L251" s="19"/>
    </row>
    <row r="252" spans="1:12" ht="15.75" customHeight="1" thickBot="1" x14ac:dyDescent="0.3">
      <c r="A252" s="29">
        <f>A234</f>
        <v>3</v>
      </c>
      <c r="B252" s="30">
        <f>B234</f>
        <v>3</v>
      </c>
      <c r="C252" s="66" t="s">
        <v>4</v>
      </c>
      <c r="D252" s="67"/>
      <c r="E252" s="31"/>
      <c r="F252" s="32">
        <f>SUM(F251,F241)</f>
        <v>1400</v>
      </c>
      <c r="G252" s="32">
        <f>SUM(G251,G241)</f>
        <v>74.304999999999993</v>
      </c>
      <c r="H252" s="32">
        <f>SUM(H251,H241)</f>
        <v>66.183999999999997</v>
      </c>
      <c r="I252" s="32">
        <f>SUM(I251,I241)</f>
        <v>191.26</v>
      </c>
      <c r="J252" s="32">
        <f>SUM(J251,J241)</f>
        <v>1693.37</v>
      </c>
      <c r="K252" s="32"/>
      <c r="L252" s="32"/>
    </row>
    <row r="253" spans="1:12" ht="14.4" x14ac:dyDescent="0.3">
      <c r="A253" s="20">
        <v>3</v>
      </c>
      <c r="B253" s="21">
        <v>4</v>
      </c>
      <c r="C253" s="22" t="s">
        <v>19</v>
      </c>
      <c r="D253" s="5" t="s">
        <v>20</v>
      </c>
      <c r="E253" s="65" t="s">
        <v>105</v>
      </c>
      <c r="F253" s="40">
        <v>150</v>
      </c>
      <c r="G253" s="40">
        <v>20.7</v>
      </c>
      <c r="H253" s="40">
        <v>12.07</v>
      </c>
      <c r="I253" s="40">
        <v>14.24</v>
      </c>
      <c r="J253" s="40">
        <v>247.62</v>
      </c>
      <c r="K253" s="41">
        <v>218</v>
      </c>
      <c r="L253" s="40"/>
    </row>
    <row r="254" spans="1:12" ht="14.4" x14ac:dyDescent="0.3">
      <c r="A254" s="23"/>
      <c r="B254" s="15"/>
      <c r="C254" s="11"/>
      <c r="D254" s="6"/>
      <c r="E254" s="42" t="s">
        <v>44</v>
      </c>
      <c r="F254" s="43">
        <v>180</v>
      </c>
      <c r="G254" s="43">
        <v>3.7</v>
      </c>
      <c r="H254" s="43">
        <v>5.9</v>
      </c>
      <c r="I254" s="43">
        <v>24</v>
      </c>
      <c r="J254" s="43">
        <v>166</v>
      </c>
      <c r="K254" s="44">
        <v>305</v>
      </c>
      <c r="L254" s="43"/>
    </row>
    <row r="255" spans="1:12" ht="14.4" x14ac:dyDescent="0.3">
      <c r="A255" s="23"/>
      <c r="B255" s="15"/>
      <c r="C255" s="11"/>
      <c r="D255" s="7" t="s">
        <v>21</v>
      </c>
      <c r="E255" s="62" t="s">
        <v>102</v>
      </c>
      <c r="F255" s="43">
        <v>200</v>
      </c>
      <c r="G255" s="43">
        <v>0.9</v>
      </c>
      <c r="H255" s="43">
        <v>0.05</v>
      </c>
      <c r="I255" s="43">
        <v>20.6</v>
      </c>
      <c r="J255" s="43">
        <v>89</v>
      </c>
      <c r="K255" s="44">
        <v>402</v>
      </c>
      <c r="L255" s="43"/>
    </row>
    <row r="256" spans="1:12" ht="14.4" x14ac:dyDescent="0.3">
      <c r="A256" s="23"/>
      <c r="B256" s="15"/>
      <c r="C256" s="11"/>
      <c r="D256" s="7" t="s">
        <v>22</v>
      </c>
      <c r="E256" s="74" t="s">
        <v>116</v>
      </c>
      <c r="F256" s="43">
        <v>20</v>
      </c>
      <c r="G256" s="43">
        <v>2.54</v>
      </c>
      <c r="H256" s="43">
        <v>0.4</v>
      </c>
      <c r="I256" s="43">
        <v>11.08</v>
      </c>
      <c r="J256" s="43">
        <v>60.3</v>
      </c>
      <c r="K256" s="55" t="s">
        <v>80</v>
      </c>
      <c r="L256" s="43"/>
    </row>
    <row r="257" spans="1:12" ht="14.4" x14ac:dyDescent="0.3">
      <c r="A257" s="23"/>
      <c r="B257" s="15"/>
      <c r="C257" s="11"/>
      <c r="D257" s="7" t="s">
        <v>23</v>
      </c>
      <c r="E257" s="42"/>
      <c r="F257" s="43"/>
      <c r="G257" s="43"/>
      <c r="H257" s="43"/>
      <c r="I257" s="43"/>
      <c r="J257" s="43"/>
      <c r="K257" s="44"/>
      <c r="L257" s="43"/>
    </row>
    <row r="258" spans="1:12" ht="14.4" x14ac:dyDescent="0.3">
      <c r="A258" s="23"/>
      <c r="B258" s="15"/>
      <c r="C258" s="11"/>
      <c r="D258" s="6"/>
      <c r="E258" s="74" t="s">
        <v>38</v>
      </c>
      <c r="F258" s="43">
        <v>20</v>
      </c>
      <c r="G258" s="43">
        <v>1.66</v>
      </c>
      <c r="H258" s="43">
        <v>0.3</v>
      </c>
      <c r="I258" s="43">
        <v>9.6</v>
      </c>
      <c r="J258" s="43">
        <v>54.3</v>
      </c>
      <c r="K258" s="55" t="s">
        <v>80</v>
      </c>
      <c r="L258" s="43"/>
    </row>
    <row r="259" spans="1:12" ht="14.4" x14ac:dyDescent="0.3">
      <c r="A259" s="23"/>
      <c r="B259" s="15"/>
      <c r="C259" s="11"/>
      <c r="D259" s="6"/>
      <c r="E259" s="61"/>
      <c r="F259" s="43"/>
      <c r="G259" s="43"/>
      <c r="H259" s="43"/>
      <c r="I259" s="43"/>
      <c r="J259" s="43"/>
      <c r="K259" s="44"/>
      <c r="L259" s="43"/>
    </row>
    <row r="260" spans="1:12" ht="14.4" x14ac:dyDescent="0.3">
      <c r="A260" s="24"/>
      <c r="B260" s="17"/>
      <c r="C260" s="8"/>
      <c r="D260" s="18" t="s">
        <v>32</v>
      </c>
      <c r="E260" s="9"/>
      <c r="F260" s="19">
        <f>SUM(F253:F259)</f>
        <v>570</v>
      </c>
      <c r="G260" s="19">
        <f>SUM(G253:G259)</f>
        <v>29.499999999999996</v>
      </c>
      <c r="H260" s="19">
        <f>SUM(H253:H259)</f>
        <v>18.72</v>
      </c>
      <c r="I260" s="19">
        <f>SUM(I253:I259)</f>
        <v>79.52</v>
      </c>
      <c r="J260" s="19">
        <f>SUM(J253:J259)</f>
        <v>617.21999999999991</v>
      </c>
      <c r="K260" s="25"/>
      <c r="L260" s="19"/>
    </row>
    <row r="261" spans="1:12" ht="14.4" x14ac:dyDescent="0.3">
      <c r="A261" s="26">
        <f>A253</f>
        <v>3</v>
      </c>
      <c r="B261" s="13">
        <f>B253</f>
        <v>4</v>
      </c>
      <c r="C261" s="10" t="s">
        <v>24</v>
      </c>
      <c r="D261" s="7" t="s">
        <v>25</v>
      </c>
      <c r="E261" s="61" t="s">
        <v>106</v>
      </c>
      <c r="F261" s="43">
        <v>40</v>
      </c>
      <c r="G261" s="43">
        <v>8.16</v>
      </c>
      <c r="H261" s="43">
        <v>7.36</v>
      </c>
      <c r="I261" s="43">
        <v>0.48</v>
      </c>
      <c r="J261" s="43">
        <v>100.8</v>
      </c>
      <c r="K261" s="44" t="s">
        <v>80</v>
      </c>
      <c r="L261" s="43"/>
    </row>
    <row r="262" spans="1:12" ht="15" thickBot="1" x14ac:dyDescent="0.35">
      <c r="A262" s="23"/>
      <c r="B262" s="15"/>
      <c r="C262" s="11"/>
      <c r="D262" s="7" t="s">
        <v>26</v>
      </c>
      <c r="E262" s="51" t="s">
        <v>72</v>
      </c>
      <c r="F262" s="43">
        <v>250</v>
      </c>
      <c r="G262" s="43">
        <v>1.87</v>
      </c>
      <c r="H262" s="43">
        <v>4.6399999999999997</v>
      </c>
      <c r="I262" s="43">
        <v>13.75</v>
      </c>
      <c r="J262" s="43">
        <v>125.53</v>
      </c>
      <c r="K262" s="60">
        <v>104</v>
      </c>
      <c r="L262" s="43"/>
    </row>
    <row r="263" spans="1:12" ht="14.4" x14ac:dyDescent="0.3">
      <c r="A263" s="23"/>
      <c r="B263" s="15"/>
      <c r="C263" s="11"/>
      <c r="D263" s="7" t="s">
        <v>27</v>
      </c>
      <c r="E263" s="42" t="s">
        <v>107</v>
      </c>
      <c r="F263" s="43">
        <v>115</v>
      </c>
      <c r="G263" s="40">
        <v>19.98</v>
      </c>
      <c r="H263" s="40">
        <v>9.34</v>
      </c>
      <c r="I263" s="40">
        <v>5.75</v>
      </c>
      <c r="J263" s="40">
        <v>189.75</v>
      </c>
      <c r="K263" s="41">
        <v>219</v>
      </c>
      <c r="L263" s="40"/>
    </row>
    <row r="264" spans="1:12" ht="14.4" x14ac:dyDescent="0.3">
      <c r="A264" s="23"/>
      <c r="B264" s="15"/>
      <c r="C264" s="11"/>
      <c r="D264" s="7" t="s">
        <v>28</v>
      </c>
      <c r="E264" s="61" t="s">
        <v>108</v>
      </c>
      <c r="F264" s="43">
        <v>180</v>
      </c>
      <c r="G264" s="43">
        <v>4.4400000000000004</v>
      </c>
      <c r="H264" s="43">
        <v>7.08</v>
      </c>
      <c r="I264" s="43">
        <v>28.8</v>
      </c>
      <c r="J264" s="43">
        <v>199.2</v>
      </c>
      <c r="K264" s="44">
        <v>308</v>
      </c>
      <c r="L264" s="43"/>
    </row>
    <row r="265" spans="1:12" ht="14.4" x14ac:dyDescent="0.3">
      <c r="A265" s="23"/>
      <c r="B265" s="15"/>
      <c r="C265" s="11"/>
      <c r="D265" s="7" t="s">
        <v>29</v>
      </c>
      <c r="E265" s="62" t="s">
        <v>109</v>
      </c>
      <c r="F265" s="43">
        <v>200</v>
      </c>
      <c r="G265" s="43">
        <v>0.2</v>
      </c>
      <c r="H265" s="43">
        <v>0.1</v>
      </c>
      <c r="I265" s="43">
        <v>17.2</v>
      </c>
      <c r="J265" s="43">
        <v>69</v>
      </c>
      <c r="K265" s="44">
        <v>408</v>
      </c>
      <c r="L265" s="43"/>
    </row>
    <row r="266" spans="1:12" ht="14.4" x14ac:dyDescent="0.3">
      <c r="A266" s="23"/>
      <c r="B266" s="15"/>
      <c r="C266" s="11"/>
      <c r="D266" s="7" t="s">
        <v>30</v>
      </c>
      <c r="E266" s="74" t="s">
        <v>116</v>
      </c>
      <c r="F266" s="43">
        <v>40</v>
      </c>
      <c r="G266" s="43">
        <v>5.08</v>
      </c>
      <c r="H266" s="43">
        <v>0.8</v>
      </c>
      <c r="I266" s="43">
        <v>22.16</v>
      </c>
      <c r="J266" s="43">
        <v>120.6</v>
      </c>
      <c r="K266" s="55" t="s">
        <v>80</v>
      </c>
      <c r="L266" s="43"/>
    </row>
    <row r="267" spans="1:12" ht="14.4" x14ac:dyDescent="0.3">
      <c r="A267" s="23"/>
      <c r="B267" s="15"/>
      <c r="C267" s="11"/>
      <c r="D267" s="7" t="s">
        <v>31</v>
      </c>
      <c r="E267" s="74" t="s">
        <v>38</v>
      </c>
      <c r="F267" s="43">
        <v>20</v>
      </c>
      <c r="G267" s="43">
        <v>1.66</v>
      </c>
      <c r="H267" s="43">
        <v>0.3</v>
      </c>
      <c r="I267" s="43">
        <v>9.6</v>
      </c>
      <c r="J267" s="43">
        <v>54.3</v>
      </c>
      <c r="K267" s="55" t="s">
        <v>80</v>
      </c>
      <c r="L267" s="43"/>
    </row>
    <row r="268" spans="1:12" ht="14.4" x14ac:dyDescent="0.3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4.4" x14ac:dyDescent="0.3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4.4" x14ac:dyDescent="0.3">
      <c r="A270" s="24"/>
      <c r="B270" s="17"/>
      <c r="C270" s="8"/>
      <c r="D270" s="18" t="s">
        <v>32</v>
      </c>
      <c r="E270" s="9"/>
      <c r="F270" s="19">
        <f t="shared" ref="F270:K270" si="2">SUM(F261:F269)</f>
        <v>845</v>
      </c>
      <c r="G270" s="19">
        <f t="shared" si="2"/>
        <v>41.39</v>
      </c>
      <c r="H270" s="19">
        <f t="shared" si="2"/>
        <v>29.620000000000005</v>
      </c>
      <c r="I270" s="19">
        <f t="shared" si="2"/>
        <v>97.74</v>
      </c>
      <c r="J270" s="19">
        <f t="shared" si="2"/>
        <v>859.18</v>
      </c>
      <c r="K270" s="25">
        <f t="shared" si="2"/>
        <v>1039</v>
      </c>
      <c r="L270" s="19"/>
    </row>
    <row r="271" spans="1:12" ht="15.75" customHeight="1" thickBot="1" x14ac:dyDescent="0.3">
      <c r="A271" s="29">
        <f>A253</f>
        <v>3</v>
      </c>
      <c r="B271" s="30">
        <f>B253</f>
        <v>4</v>
      </c>
      <c r="C271" s="66" t="s">
        <v>4</v>
      </c>
      <c r="D271" s="67"/>
      <c r="E271" s="31"/>
      <c r="F271" s="32">
        <f>SUM(F270,F260)</f>
        <v>1415</v>
      </c>
      <c r="G271" s="32">
        <f>SUM(G270,G260)</f>
        <v>70.89</v>
      </c>
      <c r="H271" s="32">
        <f>SUM(H270,H260)</f>
        <v>48.34</v>
      </c>
      <c r="I271" s="32">
        <f>SUM(I270,I260)</f>
        <v>177.26</v>
      </c>
      <c r="J271" s="32">
        <f>SUM(J270,J260)</f>
        <v>1476.3999999999999</v>
      </c>
      <c r="K271" s="32"/>
      <c r="L271" s="32"/>
    </row>
    <row r="272" spans="1:12" ht="14.4" x14ac:dyDescent="0.3">
      <c r="A272" s="20">
        <v>3</v>
      </c>
      <c r="B272" s="21">
        <v>5</v>
      </c>
      <c r="C272" s="22" t="s">
        <v>19</v>
      </c>
      <c r="D272" s="5" t="s">
        <v>20</v>
      </c>
      <c r="E272" s="39" t="s">
        <v>110</v>
      </c>
      <c r="F272" s="40">
        <v>130</v>
      </c>
      <c r="G272" s="40">
        <v>20.7</v>
      </c>
      <c r="H272" s="40">
        <v>12.07</v>
      </c>
      <c r="I272" s="40">
        <v>14.24</v>
      </c>
      <c r="J272" s="40">
        <v>247.62</v>
      </c>
      <c r="K272" s="41">
        <v>208</v>
      </c>
      <c r="L272" s="40"/>
    </row>
    <row r="273" spans="1:12" ht="14.4" x14ac:dyDescent="0.3">
      <c r="A273" s="23"/>
      <c r="B273" s="15"/>
      <c r="C273" s="11"/>
      <c r="D273" s="6"/>
      <c r="E273" s="42" t="s">
        <v>43</v>
      </c>
      <c r="F273" s="43">
        <v>180</v>
      </c>
      <c r="G273" s="43">
        <v>6.12</v>
      </c>
      <c r="H273" s="43">
        <v>10.98</v>
      </c>
      <c r="I273" s="43">
        <v>41.04</v>
      </c>
      <c r="J273" s="43">
        <v>293.39999999999998</v>
      </c>
      <c r="K273" s="44">
        <v>300</v>
      </c>
      <c r="L273" s="43"/>
    </row>
    <row r="274" spans="1:12" ht="14.4" x14ac:dyDescent="0.3">
      <c r="A274" s="23"/>
      <c r="B274" s="15"/>
      <c r="C274" s="11"/>
      <c r="D274" s="7" t="s">
        <v>21</v>
      </c>
      <c r="E274" s="62" t="s">
        <v>96</v>
      </c>
      <c r="F274" s="43">
        <v>200</v>
      </c>
      <c r="G274" s="43">
        <v>0.24</v>
      </c>
      <c r="H274" s="43">
        <v>0.14399999999999999</v>
      </c>
      <c r="I274" s="43">
        <v>30.42</v>
      </c>
      <c r="J274" s="43">
        <v>116.86</v>
      </c>
      <c r="K274" s="44">
        <v>403</v>
      </c>
      <c r="L274" s="43"/>
    </row>
    <row r="275" spans="1:12" ht="14.4" x14ac:dyDescent="0.3">
      <c r="A275" s="23"/>
      <c r="B275" s="15"/>
      <c r="C275" s="11"/>
      <c r="D275" s="7" t="s">
        <v>22</v>
      </c>
      <c r="E275" s="74" t="s">
        <v>116</v>
      </c>
      <c r="F275" s="43">
        <v>20</v>
      </c>
      <c r="G275" s="43">
        <v>2.54</v>
      </c>
      <c r="H275" s="43">
        <v>0.4</v>
      </c>
      <c r="I275" s="43">
        <v>11.08</v>
      </c>
      <c r="J275" s="43">
        <v>60.3</v>
      </c>
      <c r="K275" s="55" t="s">
        <v>80</v>
      </c>
      <c r="L275" s="43"/>
    </row>
    <row r="276" spans="1:12" ht="14.4" x14ac:dyDescent="0.3">
      <c r="A276" s="23"/>
      <c r="B276" s="15"/>
      <c r="C276" s="11"/>
      <c r="D276" s="7" t="s">
        <v>23</v>
      </c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23"/>
      <c r="B277" s="15"/>
      <c r="C277" s="11"/>
      <c r="D277" s="6"/>
      <c r="E277" s="74" t="s">
        <v>38</v>
      </c>
      <c r="F277" s="43">
        <v>20</v>
      </c>
      <c r="G277" s="43">
        <v>1.66</v>
      </c>
      <c r="H277" s="43">
        <v>0.3</v>
      </c>
      <c r="I277" s="43">
        <v>9.6</v>
      </c>
      <c r="J277" s="43">
        <v>54.3</v>
      </c>
      <c r="K277" s="55" t="s">
        <v>80</v>
      </c>
      <c r="L277" s="43"/>
    </row>
    <row r="278" spans="1:12" ht="14.4" x14ac:dyDescent="0.3">
      <c r="A278" s="23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24"/>
      <c r="B279" s="17"/>
      <c r="C279" s="8"/>
      <c r="D279" s="18" t="s">
        <v>32</v>
      </c>
      <c r="E279" s="9"/>
      <c r="F279" s="19">
        <f>SUM(F272:F278)</f>
        <v>550</v>
      </c>
      <c r="G279" s="19">
        <f>SUM(G272:G278)</f>
        <v>31.259999999999998</v>
      </c>
      <c r="H279" s="19">
        <f>SUM(H272:H278)</f>
        <v>23.893999999999998</v>
      </c>
      <c r="I279" s="19">
        <f>SUM(I272:I278)</f>
        <v>106.38</v>
      </c>
      <c r="J279" s="19">
        <f>SUM(J272:J278)</f>
        <v>772.4799999999999</v>
      </c>
      <c r="K279" s="25"/>
      <c r="L279" s="19"/>
    </row>
    <row r="280" spans="1:12" ht="14.4" x14ac:dyDescent="0.3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42" t="s">
        <v>120</v>
      </c>
      <c r="F280" s="43">
        <v>100</v>
      </c>
      <c r="G280" s="43">
        <v>1.49</v>
      </c>
      <c r="H280" s="43">
        <v>15.18</v>
      </c>
      <c r="I280" s="43">
        <v>7.87</v>
      </c>
      <c r="J280" s="43">
        <v>84</v>
      </c>
      <c r="K280" s="44">
        <v>111</v>
      </c>
      <c r="L280" s="43"/>
    </row>
    <row r="281" spans="1:12" ht="14.4" x14ac:dyDescent="0.3">
      <c r="A281" s="23"/>
      <c r="B281" s="15"/>
      <c r="C281" s="11"/>
      <c r="D281" s="7" t="s">
        <v>26</v>
      </c>
      <c r="E281" s="61" t="s">
        <v>67</v>
      </c>
      <c r="F281" s="43">
        <v>250</v>
      </c>
      <c r="G281" s="43">
        <v>5.85</v>
      </c>
      <c r="H281" s="43">
        <v>4.5199999999999996</v>
      </c>
      <c r="I281" s="43">
        <v>13.92</v>
      </c>
      <c r="J281" s="43">
        <v>121.85</v>
      </c>
      <c r="K281" s="44">
        <v>107</v>
      </c>
      <c r="L281" s="43"/>
    </row>
    <row r="282" spans="1:12" ht="14.4" x14ac:dyDescent="0.3">
      <c r="A282" s="23"/>
      <c r="B282" s="15"/>
      <c r="C282" s="11"/>
      <c r="D282" s="7" t="s">
        <v>27</v>
      </c>
      <c r="E282" s="42" t="s">
        <v>111</v>
      </c>
      <c r="F282" s="43">
        <v>100</v>
      </c>
      <c r="G282" s="43">
        <v>15.71</v>
      </c>
      <c r="H282" s="43">
        <v>19.47</v>
      </c>
      <c r="I282" s="43">
        <v>3.12</v>
      </c>
      <c r="J282" s="43">
        <v>251</v>
      </c>
      <c r="K282" s="44">
        <v>220</v>
      </c>
      <c r="L282" s="43"/>
    </row>
    <row r="283" spans="1:12" ht="14.4" x14ac:dyDescent="0.3">
      <c r="A283" s="23"/>
      <c r="B283" s="15"/>
      <c r="C283" s="11"/>
      <c r="D283" s="7" t="s">
        <v>28</v>
      </c>
      <c r="E283" s="42" t="s">
        <v>79</v>
      </c>
      <c r="F283" s="43">
        <v>180</v>
      </c>
      <c r="G283" s="43">
        <v>6.6</v>
      </c>
      <c r="H283" s="43">
        <v>4.9000000000000004</v>
      </c>
      <c r="I283" s="43">
        <v>37.1</v>
      </c>
      <c r="J283" s="43">
        <v>223</v>
      </c>
      <c r="K283" s="44">
        <v>306</v>
      </c>
      <c r="L283" s="43"/>
    </row>
    <row r="284" spans="1:12" ht="14.4" x14ac:dyDescent="0.3">
      <c r="A284" s="23"/>
      <c r="B284" s="15"/>
      <c r="C284" s="11"/>
      <c r="D284" s="7" t="s">
        <v>29</v>
      </c>
      <c r="E284" s="42" t="s">
        <v>112</v>
      </c>
      <c r="F284" s="43">
        <v>200</v>
      </c>
      <c r="G284" s="43">
        <v>2.8</v>
      </c>
      <c r="H284" s="43">
        <v>2.2000000000000002</v>
      </c>
      <c r="I284" s="43">
        <v>14.8</v>
      </c>
      <c r="J284" s="43">
        <v>87</v>
      </c>
      <c r="K284" s="44">
        <v>404</v>
      </c>
      <c r="L284" s="43"/>
    </row>
    <row r="285" spans="1:12" ht="14.4" x14ac:dyDescent="0.3">
      <c r="A285" s="23"/>
      <c r="B285" s="15"/>
      <c r="C285" s="11"/>
      <c r="D285" s="7" t="s">
        <v>30</v>
      </c>
      <c r="E285" s="74" t="s">
        <v>116</v>
      </c>
      <c r="F285" s="43">
        <v>20</v>
      </c>
      <c r="G285" s="43">
        <v>2.54</v>
      </c>
      <c r="H285" s="43">
        <v>0.4</v>
      </c>
      <c r="I285" s="43">
        <v>11.08</v>
      </c>
      <c r="J285" s="43">
        <v>60.3</v>
      </c>
      <c r="K285" s="55" t="s">
        <v>80</v>
      </c>
      <c r="L285" s="43"/>
    </row>
    <row r="286" spans="1:12" ht="14.4" x14ac:dyDescent="0.3">
      <c r="A286" s="23"/>
      <c r="B286" s="15"/>
      <c r="C286" s="11"/>
      <c r="D286" s="7" t="s">
        <v>31</v>
      </c>
      <c r="E286" s="74" t="s">
        <v>38</v>
      </c>
      <c r="F286" s="43">
        <v>20</v>
      </c>
      <c r="G286" s="43">
        <v>1.66</v>
      </c>
      <c r="H286" s="43">
        <v>0.3</v>
      </c>
      <c r="I286" s="43">
        <v>9.6</v>
      </c>
      <c r="J286" s="43">
        <v>54.3</v>
      </c>
      <c r="K286" s="55" t="s">
        <v>80</v>
      </c>
      <c r="L286" s="43"/>
    </row>
    <row r="287" spans="1:12" ht="14.4" x14ac:dyDescent="0.3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24"/>
      <c r="B289" s="17"/>
      <c r="C289" s="8"/>
      <c r="D289" s="18" t="s">
        <v>32</v>
      </c>
      <c r="E289" s="9"/>
      <c r="F289" s="19">
        <f>SUM(F280:F288)</f>
        <v>870</v>
      </c>
      <c r="G289" s="19">
        <f t="shared" ref="G289:J289" si="3">SUM(G280:G288)</f>
        <v>36.649999999999991</v>
      </c>
      <c r="H289" s="19">
        <f t="shared" si="3"/>
        <v>46.97</v>
      </c>
      <c r="I289" s="19">
        <f t="shared" si="3"/>
        <v>97.49</v>
      </c>
      <c r="J289" s="19">
        <f t="shared" si="3"/>
        <v>881.44999999999993</v>
      </c>
      <c r="K289" s="25"/>
      <c r="L289" s="19"/>
    </row>
    <row r="290" spans="1:12" ht="15.75" customHeight="1" thickBot="1" x14ac:dyDescent="0.3">
      <c r="A290" s="29">
        <f>A272</f>
        <v>3</v>
      </c>
      <c r="B290" s="30">
        <f>B272</f>
        <v>5</v>
      </c>
      <c r="C290" s="66" t="s">
        <v>4</v>
      </c>
      <c r="D290" s="67"/>
      <c r="E290" s="31"/>
      <c r="F290" s="32">
        <f>F279+F289</f>
        <v>1420</v>
      </c>
      <c r="G290" s="32">
        <f t="shared" ref="G290:J290" si="4">G279+G289</f>
        <v>67.91</v>
      </c>
      <c r="H290" s="32">
        <f t="shared" si="4"/>
        <v>70.864000000000004</v>
      </c>
      <c r="I290" s="32">
        <f t="shared" si="4"/>
        <v>203.87</v>
      </c>
      <c r="J290" s="32">
        <f t="shared" si="4"/>
        <v>1653.9299999999998</v>
      </c>
      <c r="K290" s="32"/>
      <c r="L290" s="32"/>
    </row>
    <row r="291" spans="1:12" ht="13.5" customHeight="1" thickBot="1" x14ac:dyDescent="0.3">
      <c r="A291" s="27"/>
      <c r="B291" s="28"/>
      <c r="C291" s="68" t="s">
        <v>5</v>
      </c>
      <c r="D291" s="69"/>
      <c r="E291" s="70"/>
      <c r="F291" s="34">
        <f>(F24+F43+F62+F81+F100+F119+F138+F157+F176+F195)/(IF(F24=0,0,1)+IF(F43=0,0,1)+IF(F62=0,0,1)+IF(F81=0,0,1)+IF(F100=0,0,1)+IF(F119=0,0,1)+IF(F138=0,0,1)+IF(F157=0,0,1)+IF(F176=0,0,1)+IF(F195=0,0,1))</f>
        <v>1456.3</v>
      </c>
      <c r="G291" s="34">
        <f t="shared" ref="G291:J291" si="5">(G24+G43+G62+G81+G100+G119+G138+G157+G176+G195)/(IF(G24=0,0,1)+IF(G43=0,0,1)+IF(G62=0,0,1)+IF(G81=0,0,1)+IF(G100=0,0,1)+IF(G119=0,0,1)+IF(G138=0,0,1)+IF(G157=0,0,1)+IF(G176=0,0,1)+IF(G195=0,0,1))</f>
        <v>62.210900000000002</v>
      </c>
      <c r="H291" s="34">
        <f t="shared" si="5"/>
        <v>68.612999999999985</v>
      </c>
      <c r="I291" s="34">
        <f t="shared" si="5"/>
        <v>200.22279999999998</v>
      </c>
      <c r="J291" s="34">
        <f t="shared" si="5"/>
        <v>1687.1479999999999</v>
      </c>
      <c r="K291" s="34"/>
      <c r="L291" s="34"/>
    </row>
    <row r="292" spans="1:12" x14ac:dyDescent="0.25">
      <c r="F292" s="2">
        <f>SUM(F290)</f>
        <v>1420</v>
      </c>
      <c r="G292" s="2">
        <f>SUM(G290)</f>
        <v>67.91</v>
      </c>
      <c r="H292" s="2">
        <f>SUM(H290)</f>
        <v>70.864000000000004</v>
      </c>
      <c r="I292" s="2">
        <f>SUM(I290)</f>
        <v>203.87</v>
      </c>
      <c r="J292" s="2">
        <f>SUM(J290)</f>
        <v>1653.9299999999998</v>
      </c>
    </row>
  </sheetData>
  <mergeCells count="19">
    <mergeCell ref="C62:D62"/>
    <mergeCell ref="C1:E1"/>
    <mergeCell ref="H1:K1"/>
    <mergeCell ref="H2:K2"/>
    <mergeCell ref="C24:D24"/>
    <mergeCell ref="C43:D43"/>
    <mergeCell ref="C195:D195"/>
    <mergeCell ref="C291:E291"/>
    <mergeCell ref="C81:D81"/>
    <mergeCell ref="C100:D100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2025-09-10T08:41:05Z</dcterms:modified>
</cp:coreProperties>
</file>